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1" sheetId="1" r:id="rId2"/>
    <sheet name="Лист3" sheetId="3" r:id="rId3"/>
  </sheets>
  <calcPr calcId="145621" fullPrecision="0"/>
</workbook>
</file>

<file path=xl/calcChain.xml><?xml version="1.0" encoding="utf-8"?>
<calcChain xmlns="http://schemas.openxmlformats.org/spreadsheetml/2006/main">
  <c r="I6" i="1" l="1"/>
  <c r="I7" i="1"/>
  <c r="I8" i="1"/>
  <c r="I9" i="1" s="1"/>
  <c r="I5" i="1"/>
  <c r="H6" i="1"/>
  <c r="H7" i="1"/>
  <c r="H8" i="1"/>
  <c r="H5" i="1"/>
</calcChain>
</file>

<file path=xl/sharedStrings.xml><?xml version="1.0" encoding="utf-8"?>
<sst xmlns="http://schemas.openxmlformats.org/spreadsheetml/2006/main" count="32" uniqueCount="30">
  <si>
    <t>Итого:</t>
  </si>
  <si>
    <t>Обоснование начальной (максимальной) цены договора</t>
  </si>
  <si>
    <t xml:space="preserve">Основные характеристики объекта закупки  </t>
  </si>
  <si>
    <t>Метод сопоставимых рыночных цен (анализа рынка)</t>
  </si>
  <si>
    <t xml:space="preserve">(подпись/расшифровка подписи)    </t>
  </si>
  <si>
    <t>№ п/п</t>
  </si>
  <si>
    <t>Главный специалист в сфере закупок</t>
  </si>
  <si>
    <t xml:space="preserve">________________/Джумалиева Р.Р./                                      </t>
  </si>
  <si>
    <t>Расчет НМЦД</t>
  </si>
  <si>
    <t>сформирована  исходя из ценовых предложений, полученных от потенциальных поставщиков.</t>
  </si>
  <si>
    <t>Наименование товара, работ, услуг</t>
  </si>
  <si>
    <t>Начальная (максимальная) цена договора, руб.</t>
  </si>
  <si>
    <t>Ед.изм.</t>
  </si>
  <si>
    <t>шт</t>
  </si>
  <si>
    <t xml:space="preserve">Количество </t>
  </si>
  <si>
    <t>Начальная (максимальная) цена договора на поставку товара</t>
  </si>
  <si>
    <t>НМЦ ед. товара, руб.</t>
  </si>
  <si>
    <t xml:space="preserve">Используемый метод определения НМЦД:     </t>
  </si>
  <si>
    <t>на поставку автомобильных шин, дисков и ковриков</t>
  </si>
  <si>
    <t>Поставка автомобильных шин, дисков и ковриков</t>
  </si>
  <si>
    <t>Дата подготовки обоснования НМЦД: 21.10.2021 г.</t>
  </si>
  <si>
    <t xml:space="preserve">Автомобильные шины </t>
  </si>
  <si>
    <t>Автомобильные диски</t>
  </si>
  <si>
    <t>Автомобильные коврики в салон для автомобиля Hyundai H-1 (VIN XWEWH81KBM0001732)</t>
  </si>
  <si>
    <t>компл</t>
  </si>
  <si>
    <t>Автомобильные коврики в багажное отделение для автомобиля Hyundai H-1 (VIN XWEWH81KBM0001732, VIN XWEWH81KBM0001247)</t>
  </si>
  <si>
    <t>Цена за ед.изм., указанная в коммерческом предложении № 1 от 13.10.2021 г., Вх. № АМП - 6437</t>
  </si>
  <si>
    <t>Цена за ед.изм., указанная в коммерческом предложении № 2 от 13.10.2021 г., Вх. № АМП - 6438</t>
  </si>
  <si>
    <t>Цена за ед.изм., указанная в коммерческом предложении № 3 от 13.10.2021 г., Вх. № АМП - 6439</t>
  </si>
  <si>
    <t xml:space="preserve">281 166  рублей 73 копейки (расчет приложен в виде отдельного файла)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</si>
</sst>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0" fontId="3" fillId="0" borderId="0" xfId="0" applyFont="1"/>
    <xf numFmtId="0" fontId="3" fillId="0" borderId="3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abSelected="1" workbookViewId="0">
      <selection activeCell="B10" sqref="B10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9" t="s">
        <v>1</v>
      </c>
      <c r="B1" s="17"/>
    </row>
    <row r="2" spans="1:2" ht="15.75" x14ac:dyDescent="0.25">
      <c r="A2" s="9" t="s">
        <v>18</v>
      </c>
      <c r="B2" s="17"/>
    </row>
    <row r="3" spans="1:2" ht="15.75" x14ac:dyDescent="0.25">
      <c r="A3" s="10"/>
      <c r="B3" s="17"/>
    </row>
    <row r="4" spans="1:2" ht="73.5" customHeight="1" x14ac:dyDescent="0.25">
      <c r="A4" s="21" t="s">
        <v>2</v>
      </c>
      <c r="B4" s="21" t="s">
        <v>19</v>
      </c>
    </row>
    <row r="5" spans="1:2" hidden="1" x14ac:dyDescent="0.25">
      <c r="A5" s="21"/>
      <c r="B5" s="21"/>
    </row>
    <row r="6" spans="1:2" ht="75.75" customHeight="1" thickBot="1" x14ac:dyDescent="0.3">
      <c r="A6" s="11" t="s">
        <v>17</v>
      </c>
      <c r="B6" s="12" t="s">
        <v>3</v>
      </c>
    </row>
    <row r="7" spans="1:2" ht="88.5" customHeight="1" thickBot="1" x14ac:dyDescent="0.3">
      <c r="A7" s="11" t="s">
        <v>8</v>
      </c>
      <c r="B7" s="18" t="s">
        <v>29</v>
      </c>
    </row>
    <row r="8" spans="1:2" ht="63" customHeight="1" thickBot="1" x14ac:dyDescent="0.3">
      <c r="A8" s="22" t="s">
        <v>20</v>
      </c>
      <c r="B8" s="23"/>
    </row>
    <row r="9" spans="1:2" ht="15.75" x14ac:dyDescent="0.25">
      <c r="A9" s="13"/>
      <c r="B9" s="17"/>
    </row>
    <row r="10" spans="1:2" ht="47.25" customHeight="1" x14ac:dyDescent="0.25">
      <c r="A10" s="13" t="s">
        <v>6</v>
      </c>
      <c r="B10" s="17"/>
    </row>
    <row r="11" spans="1:2" ht="25.5" customHeight="1" x14ac:dyDescent="0.25">
      <c r="A11" s="13" t="s">
        <v>7</v>
      </c>
      <c r="B11" s="17"/>
    </row>
    <row r="12" spans="1:2" ht="24.75" customHeight="1" x14ac:dyDescent="0.25">
      <c r="A12" s="13" t="s">
        <v>4</v>
      </c>
      <c r="B12" s="17"/>
    </row>
    <row r="13" spans="1:2" ht="15.75" x14ac:dyDescent="0.25">
      <c r="A13" s="13"/>
      <c r="B13" s="17"/>
    </row>
    <row r="14" spans="1:2" ht="15.75" x14ac:dyDescent="0.25">
      <c r="A14" s="13"/>
      <c r="B14" s="17"/>
    </row>
    <row r="15" spans="1:2" ht="15.75" x14ac:dyDescent="0.25">
      <c r="A15" s="13"/>
      <c r="B15" s="17"/>
    </row>
    <row r="16" spans="1:2" ht="15.75" x14ac:dyDescent="0.25">
      <c r="A16" s="13"/>
      <c r="B16" s="17"/>
    </row>
    <row r="17" spans="1:2" ht="15.75" x14ac:dyDescent="0.25">
      <c r="A17" s="13"/>
      <c r="B17" s="17"/>
    </row>
    <row r="18" spans="1:2" ht="15.75" x14ac:dyDescent="0.25">
      <c r="A18" s="13"/>
      <c r="B18" s="17"/>
    </row>
    <row r="19" spans="1:2" ht="15.75" x14ac:dyDescent="0.25">
      <c r="A19" s="13"/>
      <c r="B19" s="17"/>
    </row>
    <row r="20" spans="1:2" ht="15.75" x14ac:dyDescent="0.25">
      <c r="A20" s="14" t="s">
        <v>15</v>
      </c>
      <c r="B20" s="17"/>
    </row>
    <row r="21" spans="1:2" ht="15.75" x14ac:dyDescent="0.25">
      <c r="A21" s="13" t="s">
        <v>9</v>
      </c>
      <c r="B21" s="17"/>
    </row>
    <row r="22" spans="1:2" ht="15.75" x14ac:dyDescent="0.25">
      <c r="A22" s="1"/>
    </row>
  </sheetData>
  <mergeCells count="3">
    <mergeCell ref="A4:A5"/>
    <mergeCell ref="B4:B5"/>
    <mergeCell ref="A8:B8"/>
  </mergeCells>
  <pageMargins left="0.7" right="0.7" top="0.75" bottom="0.75" header="0.3" footer="0.3"/>
  <pageSetup paperSize="9" scale="7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workbookViewId="0">
      <selection activeCell="I9" sqref="I9"/>
    </sheetView>
  </sheetViews>
  <sheetFormatPr defaultRowHeight="15" x14ac:dyDescent="0.25"/>
  <cols>
    <col min="1" max="1" width="5.140625" customWidth="1"/>
    <col min="2" max="2" width="41" customWidth="1"/>
    <col min="3" max="3" width="18.85546875" customWidth="1"/>
    <col min="4" max="4" width="11.85546875" customWidth="1"/>
    <col min="5" max="7" width="19" customWidth="1"/>
    <col min="8" max="8" width="21.7109375" customWidth="1"/>
    <col min="9" max="9" width="28.42578125" customWidth="1"/>
    <col min="10" max="10" width="38.42578125" customWidth="1"/>
  </cols>
  <sheetData>
    <row r="3" spans="1:9" ht="63.75" customHeight="1" x14ac:dyDescent="0.25">
      <c r="A3" s="25" t="s">
        <v>5</v>
      </c>
      <c r="B3" s="24" t="s">
        <v>10</v>
      </c>
      <c r="C3" s="25" t="s">
        <v>12</v>
      </c>
      <c r="D3" s="24" t="s">
        <v>14</v>
      </c>
      <c r="E3" s="27" t="s">
        <v>26</v>
      </c>
      <c r="F3" s="27" t="s">
        <v>27</v>
      </c>
      <c r="G3" s="27" t="s">
        <v>28</v>
      </c>
      <c r="H3" s="24" t="s">
        <v>16</v>
      </c>
      <c r="I3" s="24" t="s">
        <v>11</v>
      </c>
    </row>
    <row r="4" spans="1:9" ht="45" customHeight="1" x14ac:dyDescent="0.25">
      <c r="A4" s="26"/>
      <c r="B4" s="24"/>
      <c r="C4" s="26"/>
      <c r="D4" s="24"/>
      <c r="E4" s="27"/>
      <c r="F4" s="27"/>
      <c r="G4" s="27"/>
      <c r="H4" s="24"/>
      <c r="I4" s="24"/>
    </row>
    <row r="5" spans="1:9" ht="45" customHeight="1" x14ac:dyDescent="0.25">
      <c r="A5" s="20">
        <v>1</v>
      </c>
      <c r="B5" s="19" t="s">
        <v>21</v>
      </c>
      <c r="C5" s="20" t="s">
        <v>13</v>
      </c>
      <c r="D5" s="19">
        <v>10</v>
      </c>
      <c r="E5" s="28">
        <v>15860</v>
      </c>
      <c r="F5" s="28">
        <v>16250</v>
      </c>
      <c r="G5" s="28">
        <v>13390</v>
      </c>
      <c r="H5" s="29">
        <f>(E5+F5+G5)/3</f>
        <v>15166.67</v>
      </c>
      <c r="I5" s="29">
        <f>H5*D5</f>
        <v>151666.70000000001</v>
      </c>
    </row>
    <row r="6" spans="1:9" ht="45" customHeight="1" x14ac:dyDescent="0.25">
      <c r="A6" s="20">
        <v>2</v>
      </c>
      <c r="B6" s="19" t="s">
        <v>22</v>
      </c>
      <c r="C6" s="20" t="s">
        <v>13</v>
      </c>
      <c r="D6" s="19">
        <v>10</v>
      </c>
      <c r="E6" s="28">
        <v>12200</v>
      </c>
      <c r="F6" s="28">
        <v>12500</v>
      </c>
      <c r="G6" s="28">
        <v>10300</v>
      </c>
      <c r="H6" s="29">
        <f t="shared" ref="H6:H8" si="0">(E6+F6+G6)/3</f>
        <v>11666.67</v>
      </c>
      <c r="I6" s="29">
        <f t="shared" ref="I6:I8" si="1">H6*D6</f>
        <v>116666.7</v>
      </c>
    </row>
    <row r="7" spans="1:9" ht="45" customHeight="1" x14ac:dyDescent="0.25">
      <c r="A7" s="20">
        <v>3</v>
      </c>
      <c r="B7" s="19" t="s">
        <v>23</v>
      </c>
      <c r="C7" s="20" t="s">
        <v>24</v>
      </c>
      <c r="D7" s="19">
        <v>1</v>
      </c>
      <c r="E7" s="28">
        <v>6100</v>
      </c>
      <c r="F7" s="28">
        <v>6250</v>
      </c>
      <c r="G7" s="28">
        <v>5150</v>
      </c>
      <c r="H7" s="29">
        <f t="shared" si="0"/>
        <v>5833.33</v>
      </c>
      <c r="I7" s="29">
        <f t="shared" si="1"/>
        <v>5833.33</v>
      </c>
    </row>
    <row r="8" spans="1:9" ht="60.75" customHeight="1" x14ac:dyDescent="0.25">
      <c r="A8" s="15">
        <v>4</v>
      </c>
      <c r="B8" s="19" t="s">
        <v>25</v>
      </c>
      <c r="C8" s="5" t="s">
        <v>13</v>
      </c>
      <c r="D8" s="4">
        <v>2</v>
      </c>
      <c r="E8" s="29">
        <v>3660</v>
      </c>
      <c r="F8" s="29">
        <v>3750</v>
      </c>
      <c r="G8" s="29">
        <v>3090</v>
      </c>
      <c r="H8" s="29">
        <f t="shared" si="0"/>
        <v>3500</v>
      </c>
      <c r="I8" s="29">
        <f t="shared" si="1"/>
        <v>7000</v>
      </c>
    </row>
    <row r="9" spans="1:9" ht="21" customHeight="1" x14ac:dyDescent="0.25">
      <c r="A9" s="16"/>
      <c r="B9" s="6" t="s">
        <v>0</v>
      </c>
      <c r="C9" s="6"/>
      <c r="D9" s="7"/>
      <c r="E9" s="8"/>
      <c r="F9" s="8"/>
      <c r="G9" s="8"/>
      <c r="H9" s="8"/>
      <c r="I9" s="8">
        <f>SUM(I5:I8)</f>
        <v>281166.73</v>
      </c>
    </row>
    <row r="10" spans="1:9" x14ac:dyDescent="0.25">
      <c r="H10" s="3"/>
      <c r="I10" s="2"/>
    </row>
  </sheetData>
  <mergeCells count="9">
    <mergeCell ref="I3:I4"/>
    <mergeCell ref="A3:A4"/>
    <mergeCell ref="B3:B4"/>
    <mergeCell ref="D3:D4"/>
    <mergeCell ref="E3:E4"/>
    <mergeCell ref="H3:H4"/>
    <mergeCell ref="C3:C4"/>
    <mergeCell ref="G3:G4"/>
    <mergeCell ref="F3:F4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2021-10-21T13:37:11Z</dcterms:modified>
</cp:coreProperties>
</file>