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2" sheetId="2" r:id="rId1"/>
    <sheet name="Лист1" sheetId="1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H16" i="1" s="1"/>
  <c r="G5" i="1"/>
  <c r="H15" i="1"/>
  <c r="H14" i="1" l="1"/>
  <c r="H6" i="1" l="1"/>
  <c r="H7" i="1"/>
  <c r="H8" i="1"/>
  <c r="H9" i="1"/>
  <c r="H10" i="1"/>
  <c r="H11" i="1"/>
  <c r="H12" i="1"/>
  <c r="H13" i="1"/>
  <c r="H5" i="1"/>
  <c r="H17" i="1" l="1"/>
</calcChain>
</file>

<file path=xl/sharedStrings.xml><?xml version="1.0" encoding="utf-8"?>
<sst xmlns="http://schemas.openxmlformats.org/spreadsheetml/2006/main" count="47" uniqueCount="37">
  <si>
    <t>Итого:</t>
  </si>
  <si>
    <t>Обоснование начальной (максимальной) цены договора</t>
  </si>
  <si>
    <t xml:space="preserve">Основные характеристики объекта закупки  </t>
  </si>
  <si>
    <t>Метод сопоставимых рыночных цен (анализа рынка)</t>
  </si>
  <si>
    <t xml:space="preserve">(подпись/расшифровка подписи)    </t>
  </si>
  <si>
    <t>№ п/п</t>
  </si>
  <si>
    <t>Пошив погон съемных</t>
  </si>
  <si>
    <t>на пошив форменной одежды для работников ФГБУ "АМП Каспийского моря"</t>
  </si>
  <si>
    <t>Пошив форменной одежды для работников ФГБУ «АМП Каспийского моря».</t>
  </si>
  <si>
    <t>Главный специалист в сфере закупок</t>
  </si>
  <si>
    <t xml:space="preserve">________________/Джумалиева Р.Р./                                      </t>
  </si>
  <si>
    <t xml:space="preserve">Используемый метод определения НМЦД с обоснованием:     </t>
  </si>
  <si>
    <t>Расчет НМЦД</t>
  </si>
  <si>
    <t>Начальная (максимальная) цена договора на пошив форменной одежды для работников  ФГБУ «АМП  Каспийского моря»</t>
  </si>
  <si>
    <t>сформирована  исходя из ценовых предложений, полученных от потенциальных поставщиков.</t>
  </si>
  <si>
    <t>Наименование товара, работ, услуг</t>
  </si>
  <si>
    <t>НМЦ ед. работ, руб.</t>
  </si>
  <si>
    <t>Начальная (максимальная) цена договора, руб.</t>
  </si>
  <si>
    <t>Ед.изм.</t>
  </si>
  <si>
    <t>шт</t>
  </si>
  <si>
    <t xml:space="preserve">Количество </t>
  </si>
  <si>
    <t>Пошив однобортного пиджака из ткани темно-синего цвета</t>
  </si>
  <si>
    <t xml:space="preserve">Пошив рубашки </t>
  </si>
  <si>
    <t>Пошив брюк из ткани черного цвета</t>
  </si>
  <si>
    <t>Пошив свитера из ткани темно-синего цвета</t>
  </si>
  <si>
    <t>Пошив галстука-банта форменного из полиэстера черного цвета, на резинке</t>
  </si>
  <si>
    <t>Пошив галстука из полиэстера черного цвета, на резинке</t>
  </si>
  <si>
    <t>пар</t>
  </si>
  <si>
    <t>Пошив двубортного пиджака из ткани черного цвета для высшего руководящего состава (11 должностная категория)</t>
  </si>
  <si>
    <t>Пошив двубортного жакета из ткани черного цвета для высшего руководящего состава (11 должностная категория)</t>
  </si>
  <si>
    <t xml:space="preserve">Пошив фуражки для высшего руководящего состава 
(11 должностная категория)
</t>
  </si>
  <si>
    <t xml:space="preserve">Пошив фуражки для старшего руководящего состава 
(10, 7 должностные категории)
</t>
  </si>
  <si>
    <t>Пошив фуражки для состава специалистов (6 должностная категория)</t>
  </si>
  <si>
    <t xml:space="preserve">338 520 рублей 00 копеек (расчет приложен в виде отдельного файла)                    </t>
  </si>
  <si>
    <t>Дата подготовки обоснования НМЦД: 22.06.2021 г.</t>
  </si>
  <si>
    <t>Цена за ед.изм., указанная в коммерческом предложении № 1 от 31.05.2021 г., Вх. № АМП - 3346</t>
  </si>
  <si>
    <t>Цена за ед.изм., указанная в коммерческом предложении № 2 от 31.05.2021 г.,          Вх. № АМП - 3348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</si>
</sst>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5" xfId="0" applyBorder="1"/>
    <xf numFmtId="0" fontId="4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workbookViewId="0">
      <selection activeCell="B7" sqref="B7"/>
    </sheetView>
  </sheetViews>
  <sheetFormatPr defaultRowHeight="15" x14ac:dyDescent="0.25"/>
  <cols>
    <col min="1" max="1" width="103.5703125" customWidth="1"/>
    <col min="2" max="2" width="66.85546875" customWidth="1"/>
  </cols>
  <sheetData>
    <row r="1" spans="1:2" ht="15.75" x14ac:dyDescent="0.25">
      <c r="A1" s="1" t="s">
        <v>1</v>
      </c>
    </row>
    <row r="2" spans="1:2" ht="15.75" x14ac:dyDescent="0.25">
      <c r="A2" s="1" t="s">
        <v>7</v>
      </c>
    </row>
    <row r="3" spans="1:2" ht="15.75" x14ac:dyDescent="0.25">
      <c r="A3" s="2"/>
    </row>
    <row r="4" spans="1:2" ht="73.5" customHeight="1" x14ac:dyDescent="0.25">
      <c r="A4" s="24" t="s">
        <v>2</v>
      </c>
      <c r="B4" s="24" t="s">
        <v>8</v>
      </c>
    </row>
    <row r="5" spans="1:2" hidden="1" x14ac:dyDescent="0.25">
      <c r="A5" s="24"/>
      <c r="B5" s="24"/>
    </row>
    <row r="6" spans="1:2" ht="75.75" customHeight="1" thickBot="1" x14ac:dyDescent="0.3">
      <c r="A6" s="4" t="s">
        <v>11</v>
      </c>
      <c r="B6" s="3" t="s">
        <v>3</v>
      </c>
    </row>
    <row r="7" spans="1:2" ht="88.5" customHeight="1" thickBot="1" x14ac:dyDescent="0.3">
      <c r="A7" s="4" t="s">
        <v>12</v>
      </c>
      <c r="B7" s="3" t="s">
        <v>33</v>
      </c>
    </row>
    <row r="8" spans="1:2" ht="63" customHeight="1" thickBot="1" x14ac:dyDescent="0.3">
      <c r="A8" s="25" t="s">
        <v>34</v>
      </c>
      <c r="B8" s="26"/>
    </row>
    <row r="9" spans="1:2" ht="15.75" x14ac:dyDescent="0.25">
      <c r="A9" s="5"/>
    </row>
    <row r="10" spans="1:2" ht="47.25" customHeight="1" x14ac:dyDescent="0.25">
      <c r="A10" s="5" t="s">
        <v>9</v>
      </c>
    </row>
    <row r="11" spans="1:2" ht="25.5" customHeight="1" x14ac:dyDescent="0.25">
      <c r="A11" s="5" t="s">
        <v>10</v>
      </c>
    </row>
    <row r="12" spans="1:2" ht="24.75" customHeight="1" x14ac:dyDescent="0.25">
      <c r="A12" s="5" t="s">
        <v>4</v>
      </c>
    </row>
    <row r="13" spans="1:2" ht="15.75" x14ac:dyDescent="0.25">
      <c r="A13" s="5"/>
    </row>
    <row r="14" spans="1:2" ht="15.75" x14ac:dyDescent="0.25">
      <c r="A14" s="5"/>
    </row>
    <row r="15" spans="1:2" ht="15.75" x14ac:dyDescent="0.25">
      <c r="A15" s="5"/>
    </row>
    <row r="16" spans="1:2" ht="15.75" x14ac:dyDescent="0.25">
      <c r="A16" s="5"/>
    </row>
    <row r="17" spans="1:1" ht="15.75" x14ac:dyDescent="0.25">
      <c r="A17" s="5"/>
    </row>
    <row r="18" spans="1:1" ht="15.75" x14ac:dyDescent="0.25">
      <c r="A18" s="5"/>
    </row>
    <row r="19" spans="1:1" ht="15.75" x14ac:dyDescent="0.25">
      <c r="A19" s="5"/>
    </row>
    <row r="20" spans="1:1" ht="15.75" x14ac:dyDescent="0.25">
      <c r="A20" s="6" t="s">
        <v>13</v>
      </c>
    </row>
    <row r="21" spans="1:1" ht="15.75" x14ac:dyDescent="0.25">
      <c r="A21" s="5" t="s">
        <v>14</v>
      </c>
    </row>
    <row r="22" spans="1:1" ht="15.75" x14ac:dyDescent="0.25">
      <c r="A22" s="5"/>
    </row>
  </sheetData>
  <mergeCells count="3">
    <mergeCell ref="A4:A5"/>
    <mergeCell ref="B4:B5"/>
    <mergeCell ref="A8:B8"/>
  </mergeCells>
  <pageMargins left="0.7" right="0.7" top="0.75" bottom="0.75" header="0.3" footer="0.3"/>
  <pageSetup paperSize="9" scale="7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8"/>
  <sheetViews>
    <sheetView tabSelected="1" workbookViewId="0">
      <selection activeCell="F3" sqref="F3:F4"/>
    </sheetView>
  </sheetViews>
  <sheetFormatPr defaultRowHeight="15" x14ac:dyDescent="0.25"/>
  <cols>
    <col min="1" max="1" width="5.140625" customWidth="1"/>
    <col min="2" max="2" width="41" customWidth="1"/>
    <col min="3" max="3" width="18.85546875" customWidth="1"/>
    <col min="4" max="4" width="11.85546875" customWidth="1"/>
    <col min="5" max="5" width="19" customWidth="1"/>
    <col min="6" max="6" width="20" customWidth="1"/>
    <col min="7" max="7" width="21.7109375" customWidth="1"/>
    <col min="8" max="8" width="28.42578125" customWidth="1"/>
    <col min="9" max="9" width="38.42578125" customWidth="1"/>
  </cols>
  <sheetData>
    <row r="3" spans="1:8" ht="63.75" customHeight="1" x14ac:dyDescent="0.25">
      <c r="A3" s="28" t="s">
        <v>5</v>
      </c>
      <c r="B3" s="27" t="s">
        <v>15</v>
      </c>
      <c r="C3" s="30" t="s">
        <v>18</v>
      </c>
      <c r="D3" s="27" t="s">
        <v>20</v>
      </c>
      <c r="E3" s="32" t="s">
        <v>35</v>
      </c>
      <c r="F3" s="32" t="s">
        <v>36</v>
      </c>
      <c r="G3" s="27" t="s">
        <v>16</v>
      </c>
      <c r="H3" s="27" t="s">
        <v>17</v>
      </c>
    </row>
    <row r="4" spans="1:8" ht="45" customHeight="1" x14ac:dyDescent="0.25">
      <c r="A4" s="29"/>
      <c r="B4" s="27"/>
      <c r="C4" s="31"/>
      <c r="D4" s="27"/>
      <c r="E4" s="32"/>
      <c r="F4" s="32"/>
      <c r="G4" s="27"/>
      <c r="H4" s="27"/>
    </row>
    <row r="5" spans="1:8" ht="52.5" customHeight="1" x14ac:dyDescent="0.25">
      <c r="A5" s="10">
        <v>1</v>
      </c>
      <c r="B5" s="11" t="s">
        <v>28</v>
      </c>
      <c r="C5" s="20" t="s">
        <v>19</v>
      </c>
      <c r="D5" s="23">
        <v>1</v>
      </c>
      <c r="E5" s="17">
        <v>30400</v>
      </c>
      <c r="F5" s="17">
        <v>22500</v>
      </c>
      <c r="G5" s="17">
        <f>(E5+F5)/2</f>
        <v>26450</v>
      </c>
      <c r="H5" s="17">
        <f>G5*D5</f>
        <v>26450</v>
      </c>
    </row>
    <row r="6" spans="1:8" ht="40.5" customHeight="1" x14ac:dyDescent="0.25">
      <c r="A6" s="10">
        <v>2</v>
      </c>
      <c r="B6" s="11" t="s">
        <v>23</v>
      </c>
      <c r="C6" s="20" t="s">
        <v>19</v>
      </c>
      <c r="D6" s="19">
        <v>7</v>
      </c>
      <c r="E6" s="17">
        <v>3800</v>
      </c>
      <c r="F6" s="17">
        <v>6800</v>
      </c>
      <c r="G6" s="17">
        <f t="shared" ref="G6:G16" si="0">(E6+F6)/2</f>
        <v>5300</v>
      </c>
      <c r="H6" s="17">
        <f t="shared" ref="H6:H12" si="1">G6*D6</f>
        <v>37100</v>
      </c>
    </row>
    <row r="7" spans="1:8" ht="47.25" customHeight="1" x14ac:dyDescent="0.25">
      <c r="A7" s="10">
        <v>3</v>
      </c>
      <c r="B7" s="11" t="s">
        <v>21</v>
      </c>
      <c r="C7" s="20" t="s">
        <v>19</v>
      </c>
      <c r="D7" s="19">
        <v>7</v>
      </c>
      <c r="E7" s="17">
        <v>12000</v>
      </c>
      <c r="F7" s="17">
        <v>16000</v>
      </c>
      <c r="G7" s="17">
        <f t="shared" si="0"/>
        <v>14000</v>
      </c>
      <c r="H7" s="17">
        <f t="shared" si="1"/>
        <v>98000</v>
      </c>
    </row>
    <row r="8" spans="1:8" ht="48" customHeight="1" x14ac:dyDescent="0.25">
      <c r="A8" s="10">
        <v>4</v>
      </c>
      <c r="B8" s="11" t="s">
        <v>22</v>
      </c>
      <c r="C8" s="20" t="s">
        <v>19</v>
      </c>
      <c r="D8" s="12">
        <v>14</v>
      </c>
      <c r="E8" s="17">
        <v>2000</v>
      </c>
      <c r="F8" s="17">
        <v>2500</v>
      </c>
      <c r="G8" s="17">
        <f t="shared" si="0"/>
        <v>2250</v>
      </c>
      <c r="H8" s="17">
        <f t="shared" si="1"/>
        <v>31500</v>
      </c>
    </row>
    <row r="9" spans="1:8" ht="51" customHeight="1" x14ac:dyDescent="0.25">
      <c r="A9" s="10">
        <v>5</v>
      </c>
      <c r="B9" s="11" t="s">
        <v>24</v>
      </c>
      <c r="C9" s="20" t="s">
        <v>19</v>
      </c>
      <c r="D9" s="19">
        <v>7</v>
      </c>
      <c r="E9" s="17">
        <v>2800</v>
      </c>
      <c r="F9" s="17">
        <v>2000</v>
      </c>
      <c r="G9" s="17">
        <f t="shared" si="0"/>
        <v>2400</v>
      </c>
      <c r="H9" s="17">
        <f t="shared" si="1"/>
        <v>16800</v>
      </c>
    </row>
    <row r="10" spans="1:8" ht="55.5" customHeight="1" x14ac:dyDescent="0.25">
      <c r="A10" s="10">
        <v>6</v>
      </c>
      <c r="B10" s="11" t="s">
        <v>29</v>
      </c>
      <c r="C10" s="20" t="s">
        <v>19</v>
      </c>
      <c r="D10" s="12">
        <v>1</v>
      </c>
      <c r="E10" s="17">
        <v>25400</v>
      </c>
      <c r="F10" s="17">
        <v>22500</v>
      </c>
      <c r="G10" s="17">
        <f t="shared" si="0"/>
        <v>23950</v>
      </c>
      <c r="H10" s="17">
        <f t="shared" si="1"/>
        <v>23950</v>
      </c>
    </row>
    <row r="11" spans="1:8" ht="54" customHeight="1" x14ac:dyDescent="0.25">
      <c r="A11" s="10">
        <v>7</v>
      </c>
      <c r="B11" s="11" t="s">
        <v>6</v>
      </c>
      <c r="C11" s="20" t="s">
        <v>27</v>
      </c>
      <c r="D11" s="14">
        <v>8</v>
      </c>
      <c r="E11" s="17">
        <v>1000</v>
      </c>
      <c r="F11" s="17">
        <v>1000</v>
      </c>
      <c r="G11" s="17">
        <f t="shared" si="0"/>
        <v>1000</v>
      </c>
      <c r="H11" s="17">
        <f t="shared" si="1"/>
        <v>8000</v>
      </c>
    </row>
    <row r="12" spans="1:8" ht="36" customHeight="1" x14ac:dyDescent="0.25">
      <c r="A12" s="10">
        <v>8</v>
      </c>
      <c r="B12" s="13" t="s">
        <v>26</v>
      </c>
      <c r="C12" s="20" t="s">
        <v>19</v>
      </c>
      <c r="D12" s="14">
        <v>7</v>
      </c>
      <c r="E12" s="17">
        <v>700</v>
      </c>
      <c r="F12" s="17">
        <v>500</v>
      </c>
      <c r="G12" s="17">
        <f t="shared" si="0"/>
        <v>600</v>
      </c>
      <c r="H12" s="17">
        <f t="shared" si="1"/>
        <v>4200</v>
      </c>
    </row>
    <row r="13" spans="1:8" ht="36" customHeight="1" x14ac:dyDescent="0.25">
      <c r="A13" s="10">
        <v>9</v>
      </c>
      <c r="B13" s="11" t="s">
        <v>25</v>
      </c>
      <c r="C13" s="20" t="s">
        <v>19</v>
      </c>
      <c r="D13" s="23">
        <v>1</v>
      </c>
      <c r="E13" s="17">
        <v>240</v>
      </c>
      <c r="F13" s="17">
        <v>500</v>
      </c>
      <c r="G13" s="17">
        <f t="shared" si="0"/>
        <v>370</v>
      </c>
      <c r="H13" s="17">
        <f>G13*D13</f>
        <v>370</v>
      </c>
    </row>
    <row r="14" spans="1:8" ht="52.5" customHeight="1" x14ac:dyDescent="0.25">
      <c r="A14" s="10">
        <v>10</v>
      </c>
      <c r="B14" s="11" t="s">
        <v>30</v>
      </c>
      <c r="C14" s="21" t="s">
        <v>19</v>
      </c>
      <c r="D14" s="23">
        <v>2</v>
      </c>
      <c r="E14" s="17">
        <v>25550</v>
      </c>
      <c r="F14" s="17">
        <v>28000</v>
      </c>
      <c r="G14" s="17">
        <f t="shared" si="0"/>
        <v>26775</v>
      </c>
      <c r="H14" s="17">
        <f>G14*D14</f>
        <v>53550</v>
      </c>
    </row>
    <row r="15" spans="1:8" ht="51.75" customHeight="1" x14ac:dyDescent="0.25">
      <c r="A15" s="10">
        <v>11</v>
      </c>
      <c r="B15" s="11" t="s">
        <v>31</v>
      </c>
      <c r="C15" s="22" t="s">
        <v>19</v>
      </c>
      <c r="D15" s="23">
        <v>2</v>
      </c>
      <c r="E15" s="17">
        <v>5000</v>
      </c>
      <c r="F15" s="17">
        <v>12000</v>
      </c>
      <c r="G15" s="17">
        <f t="shared" si="0"/>
        <v>8500</v>
      </c>
      <c r="H15" s="17">
        <f>G15*D15</f>
        <v>17000</v>
      </c>
    </row>
    <row r="16" spans="1:8" ht="51.75" customHeight="1" x14ac:dyDescent="0.25">
      <c r="A16" s="10">
        <v>12</v>
      </c>
      <c r="B16" s="11" t="s">
        <v>32</v>
      </c>
      <c r="C16" s="22" t="s">
        <v>19</v>
      </c>
      <c r="D16" s="23">
        <v>4</v>
      </c>
      <c r="E16" s="17">
        <v>3800</v>
      </c>
      <c r="F16" s="17">
        <v>7000</v>
      </c>
      <c r="G16" s="17">
        <f t="shared" si="0"/>
        <v>5400</v>
      </c>
      <c r="H16" s="17">
        <f>G16*D16</f>
        <v>21600</v>
      </c>
    </row>
    <row r="17" spans="1:8" ht="21" customHeight="1" x14ac:dyDescent="0.25">
      <c r="A17" s="9"/>
      <c r="B17" s="15" t="s">
        <v>0</v>
      </c>
      <c r="C17" s="15"/>
      <c r="D17" s="16"/>
      <c r="E17" s="18"/>
      <c r="F17" s="18"/>
      <c r="G17" s="18"/>
      <c r="H17" s="18">
        <f>SUM(H5:H16)</f>
        <v>338520</v>
      </c>
    </row>
    <row r="18" spans="1:8" x14ac:dyDescent="0.25">
      <c r="G18" s="8"/>
      <c r="H18" s="7"/>
    </row>
  </sheetData>
  <mergeCells count="8">
    <mergeCell ref="H3:H4"/>
    <mergeCell ref="F3:F4"/>
    <mergeCell ref="A3:A4"/>
    <mergeCell ref="B3:B4"/>
    <mergeCell ref="D3:D4"/>
    <mergeCell ref="E3:E4"/>
    <mergeCell ref="G3:G4"/>
    <mergeCell ref="C3:C4"/>
  </mergeCells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2021-07-01T10:33:06Z</dcterms:modified>
</cp:coreProperties>
</file>