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H5" i="1" l="1"/>
  <c r="H6" i="1"/>
  <c r="I6" i="1" s="1"/>
  <c r="H7" i="1"/>
  <c r="I7" i="1" s="1"/>
  <c r="H8" i="1"/>
  <c r="I8" i="1" s="1"/>
  <c r="H9" i="1"/>
  <c r="I9" i="1" s="1"/>
  <c r="I10" i="1" l="1"/>
</calcChain>
</file>

<file path=xl/sharedStrings.xml><?xml version="1.0" encoding="utf-8"?>
<sst xmlns="http://schemas.openxmlformats.org/spreadsheetml/2006/main" count="39" uniqueCount="35">
  <si>
    <t>Итого: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</si>
  <si>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</si>
  <si>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</si>
  <si>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</si>
  <si>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</si>
  <si>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</si>
  <si>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>Главный специалист в сфере закупок</t>
  </si>
  <si>
    <t xml:space="preserve">________________/Джумалиева Р.Р./                                      </t>
  </si>
  <si>
    <t xml:space="preserve">Используемый метод определения НМЦД с обоснованием:     </t>
  </si>
  <si>
    <t>Расчет НМЦД</t>
  </si>
  <si>
    <t>сформирована  исходя из ценовых предложений, полученных от потенциальных поставщиков.</t>
  </si>
  <si>
    <t>Наименование товара, работ, услуг</t>
  </si>
  <si>
    <t>Начальная (максимальная) цена договора, руб.</t>
  </si>
  <si>
    <t>Ед.изм.</t>
  </si>
  <si>
    <t>шт</t>
  </si>
  <si>
    <t xml:space="preserve">Количество </t>
  </si>
  <si>
    <t>Начальная (максимальная) цена договора на поставку товара</t>
  </si>
  <si>
    <t>Системный блок</t>
  </si>
  <si>
    <t>Клавиатура</t>
  </si>
  <si>
    <t>Мышь</t>
  </si>
  <si>
    <t>1.2.</t>
  </si>
  <si>
    <t>Поставка автоматизированных рабочих мест для Махачкалинского филиала ФГБУ "АМП Каспийского моря"</t>
  </si>
  <si>
    <t>на поставку автоматизированных рабочих мест для Махачкалинского филиала ФГБУ "АМП Каспийского моря"</t>
  </si>
  <si>
    <t>Дата подготовки обоснования НМЦД: 03.08.2021 г.</t>
  </si>
  <si>
    <t>1.</t>
  </si>
  <si>
    <t>1.3.</t>
  </si>
  <si>
    <t>1.4.</t>
  </si>
  <si>
    <t>Цена за ед.изм., указанная в коммерческом предложении № 1 от 21.07.2021 г., Вх. № АМП - 4609</t>
  </si>
  <si>
    <t xml:space="preserve">Монитор </t>
  </si>
  <si>
    <t>Цена за ед.изм., указанная в коммерческом предложении № 2 от 21.07.2021 г., Вх. № АМП - 4610</t>
  </si>
  <si>
    <t>Цена за ед.изм., указанная в коммерческом предложении № 3 от 22.07.2021 г., Вх. № АМП - 4641</t>
  </si>
  <si>
    <t>НМЦ ед. товара, руб.</t>
  </si>
  <si>
    <t xml:space="preserve">392 040  рублей 00 копеек (расчет приложен в виде отдельного файла)                    </t>
  </si>
  <si>
    <t>Автоматизированное рабочее место DEPO Пересвет 110D11 или эквивалент в составе:</t>
  </si>
  <si>
    <t>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</si>
</sst>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0" fontId="3" fillId="0" borderId="0" xfId="0" applyFont="1"/>
    <xf numFmtId="0" fontId="5" fillId="0" borderId="5" xfId="0" applyFont="1" applyFill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B7" sqref="B7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0" t="s">
        <v>1</v>
      </c>
      <c r="B1" s="18"/>
    </row>
    <row r="2" spans="1:2" ht="15.75" x14ac:dyDescent="0.25">
      <c r="A2" s="10" t="s">
        <v>22</v>
      </c>
      <c r="B2" s="18"/>
    </row>
    <row r="3" spans="1:2" ht="15.75" x14ac:dyDescent="0.25">
      <c r="A3" s="11"/>
      <c r="B3" s="18"/>
    </row>
    <row r="4" spans="1:2" ht="73.5" customHeight="1" x14ac:dyDescent="0.25">
      <c r="A4" s="21" t="s">
        <v>2</v>
      </c>
      <c r="B4" s="21" t="s">
        <v>21</v>
      </c>
    </row>
    <row r="5" spans="1:2" hidden="1" x14ac:dyDescent="0.25">
      <c r="A5" s="21"/>
      <c r="B5" s="21"/>
    </row>
    <row r="6" spans="1:2" ht="75.75" customHeight="1" thickBot="1" x14ac:dyDescent="0.3">
      <c r="A6" s="12" t="s">
        <v>8</v>
      </c>
      <c r="B6" s="13" t="s">
        <v>3</v>
      </c>
    </row>
    <row r="7" spans="1:2" ht="88.5" customHeight="1" thickBot="1" x14ac:dyDescent="0.3">
      <c r="A7" s="12" t="s">
        <v>9</v>
      </c>
      <c r="B7" s="29" t="s">
        <v>32</v>
      </c>
    </row>
    <row r="8" spans="1:2" ht="63" customHeight="1" thickBot="1" x14ac:dyDescent="0.3">
      <c r="A8" s="22" t="s">
        <v>23</v>
      </c>
      <c r="B8" s="23"/>
    </row>
    <row r="9" spans="1:2" ht="15.75" x14ac:dyDescent="0.25">
      <c r="A9" s="14"/>
      <c r="B9" s="18"/>
    </row>
    <row r="10" spans="1:2" ht="47.25" customHeight="1" x14ac:dyDescent="0.25">
      <c r="A10" s="14" t="s">
        <v>6</v>
      </c>
      <c r="B10" s="18"/>
    </row>
    <row r="11" spans="1:2" ht="25.5" customHeight="1" x14ac:dyDescent="0.25">
      <c r="A11" s="14" t="s">
        <v>7</v>
      </c>
      <c r="B11" s="18"/>
    </row>
    <row r="12" spans="1:2" ht="24.75" customHeight="1" x14ac:dyDescent="0.25">
      <c r="A12" s="14" t="s">
        <v>4</v>
      </c>
      <c r="B12" s="18"/>
    </row>
    <row r="13" spans="1:2" ht="15.75" x14ac:dyDescent="0.25">
      <c r="A13" s="14"/>
      <c r="B13" s="18"/>
    </row>
    <row r="14" spans="1:2" ht="15.75" x14ac:dyDescent="0.25">
      <c r="A14" s="14"/>
      <c r="B14" s="18"/>
    </row>
    <row r="15" spans="1:2" ht="15.75" x14ac:dyDescent="0.25">
      <c r="A15" s="14"/>
      <c r="B15" s="18"/>
    </row>
    <row r="16" spans="1:2" ht="15.75" x14ac:dyDescent="0.25">
      <c r="A16" s="14"/>
      <c r="B16" s="18"/>
    </row>
    <row r="17" spans="1:2" ht="15.75" x14ac:dyDescent="0.25">
      <c r="A17" s="14"/>
      <c r="B17" s="18"/>
    </row>
    <row r="18" spans="1:2" ht="15.75" x14ac:dyDescent="0.25">
      <c r="A18" s="14"/>
      <c r="B18" s="18"/>
    </row>
    <row r="19" spans="1:2" ht="15.75" x14ac:dyDescent="0.25">
      <c r="A19" s="14"/>
      <c r="B19" s="18"/>
    </row>
    <row r="20" spans="1:2" ht="15.75" x14ac:dyDescent="0.25">
      <c r="A20" s="15" t="s">
        <v>16</v>
      </c>
      <c r="B20" s="18"/>
    </row>
    <row r="21" spans="1:2" ht="15.75" x14ac:dyDescent="0.25">
      <c r="A21" s="14" t="s">
        <v>10</v>
      </c>
      <c r="B21" s="18"/>
    </row>
    <row r="22" spans="1:2" ht="15.75" x14ac:dyDescent="0.25">
      <c r="A22" s="1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tabSelected="1" workbookViewId="0">
      <selection activeCell="A9" sqref="A9"/>
    </sheetView>
  </sheetViews>
  <sheetFormatPr defaultRowHeight="15" x14ac:dyDescent="0.25"/>
  <cols>
    <col min="1" max="1" width="5.140625" customWidth="1"/>
    <col min="2" max="2" width="41" customWidth="1"/>
    <col min="3" max="3" width="18.85546875" customWidth="1"/>
    <col min="4" max="4" width="11.85546875" customWidth="1"/>
    <col min="5" max="7" width="19" customWidth="1"/>
    <col min="8" max="8" width="21.7109375" customWidth="1"/>
    <col min="9" max="9" width="28.42578125" customWidth="1"/>
    <col min="10" max="10" width="38.42578125" customWidth="1"/>
  </cols>
  <sheetData>
    <row r="3" spans="1:9" ht="63.75" customHeight="1" x14ac:dyDescent="0.25">
      <c r="A3" s="25" t="s">
        <v>5</v>
      </c>
      <c r="B3" s="24" t="s">
        <v>11</v>
      </c>
      <c r="C3" s="25" t="s">
        <v>13</v>
      </c>
      <c r="D3" s="24" t="s">
        <v>15</v>
      </c>
      <c r="E3" s="27" t="s">
        <v>27</v>
      </c>
      <c r="F3" s="27" t="s">
        <v>29</v>
      </c>
      <c r="G3" s="27" t="s">
        <v>30</v>
      </c>
      <c r="H3" s="24" t="s">
        <v>31</v>
      </c>
      <c r="I3" s="24" t="s">
        <v>12</v>
      </c>
    </row>
    <row r="4" spans="1:9" ht="45" customHeight="1" x14ac:dyDescent="0.25">
      <c r="A4" s="26"/>
      <c r="B4" s="24"/>
      <c r="C4" s="26"/>
      <c r="D4" s="24"/>
      <c r="E4" s="27"/>
      <c r="F4" s="27"/>
      <c r="G4" s="27"/>
      <c r="H4" s="24"/>
      <c r="I4" s="24"/>
    </row>
    <row r="5" spans="1:9" ht="47.25" customHeight="1" x14ac:dyDescent="0.25">
      <c r="A5" s="16" t="s">
        <v>24</v>
      </c>
      <c r="B5" s="4" t="s">
        <v>33</v>
      </c>
      <c r="C5" s="5" t="s">
        <v>14</v>
      </c>
      <c r="D5" s="5">
        <v>3</v>
      </c>
      <c r="E5" s="6">
        <v>132000</v>
      </c>
      <c r="F5" s="6">
        <v>129500</v>
      </c>
      <c r="G5" s="6">
        <v>130540</v>
      </c>
      <c r="H5" s="6">
        <f t="shared" ref="H5:H9" si="0">(E5+F5+G5)/3</f>
        <v>130680</v>
      </c>
      <c r="I5" s="28"/>
    </row>
    <row r="6" spans="1:9" ht="48" customHeight="1" x14ac:dyDescent="0.25">
      <c r="A6" s="16" t="s">
        <v>34</v>
      </c>
      <c r="B6" s="19" t="s">
        <v>17</v>
      </c>
      <c r="C6" s="5" t="s">
        <v>14</v>
      </c>
      <c r="D6" s="5">
        <v>3</v>
      </c>
      <c r="E6" s="20">
        <v>118880</v>
      </c>
      <c r="F6" s="20">
        <v>117700</v>
      </c>
      <c r="G6" s="20">
        <v>117540</v>
      </c>
      <c r="H6" s="6">
        <f t="shared" si="0"/>
        <v>118040</v>
      </c>
      <c r="I6" s="28">
        <f t="shared" ref="I6:I9" si="1">H6*D6</f>
        <v>354120</v>
      </c>
    </row>
    <row r="7" spans="1:9" ht="51" customHeight="1" x14ac:dyDescent="0.25">
      <c r="A7" s="16" t="s">
        <v>20</v>
      </c>
      <c r="B7" s="19" t="s">
        <v>28</v>
      </c>
      <c r="C7" s="5" t="s">
        <v>14</v>
      </c>
      <c r="D7" s="5">
        <v>3</v>
      </c>
      <c r="E7" s="20">
        <v>11950</v>
      </c>
      <c r="F7" s="20">
        <v>10700</v>
      </c>
      <c r="G7" s="20">
        <v>12150</v>
      </c>
      <c r="H7" s="6">
        <f t="shared" si="0"/>
        <v>11600</v>
      </c>
      <c r="I7" s="28">
        <f t="shared" si="1"/>
        <v>34800</v>
      </c>
    </row>
    <row r="8" spans="1:9" ht="43.5" customHeight="1" x14ac:dyDescent="0.25">
      <c r="A8" s="16" t="s">
        <v>25</v>
      </c>
      <c r="B8" s="19" t="s">
        <v>18</v>
      </c>
      <c r="C8" s="5" t="s">
        <v>14</v>
      </c>
      <c r="D8" s="5">
        <v>3</v>
      </c>
      <c r="E8" s="20">
        <v>830</v>
      </c>
      <c r="F8" s="20">
        <v>750</v>
      </c>
      <c r="G8" s="20">
        <v>550</v>
      </c>
      <c r="H8" s="6">
        <f t="shared" si="0"/>
        <v>710</v>
      </c>
      <c r="I8" s="28">
        <f t="shared" si="1"/>
        <v>2130</v>
      </c>
    </row>
    <row r="9" spans="1:9" ht="43.5" customHeight="1" x14ac:dyDescent="0.25">
      <c r="A9" s="16" t="s">
        <v>26</v>
      </c>
      <c r="B9" s="19" t="s">
        <v>19</v>
      </c>
      <c r="C9" s="5" t="s">
        <v>14</v>
      </c>
      <c r="D9" s="5">
        <v>3</v>
      </c>
      <c r="E9" s="20">
        <v>340</v>
      </c>
      <c r="F9" s="20">
        <v>350</v>
      </c>
      <c r="G9" s="20">
        <v>300</v>
      </c>
      <c r="H9" s="6">
        <f t="shared" si="0"/>
        <v>330</v>
      </c>
      <c r="I9" s="28">
        <f t="shared" si="1"/>
        <v>990</v>
      </c>
    </row>
    <row r="10" spans="1:9" ht="21" customHeight="1" x14ac:dyDescent="0.25">
      <c r="A10" s="17"/>
      <c r="B10" s="7" t="s">
        <v>0</v>
      </c>
      <c r="C10" s="7"/>
      <c r="D10" s="8"/>
      <c r="E10" s="9"/>
      <c r="F10" s="9"/>
      <c r="G10" s="9"/>
      <c r="H10" s="9"/>
      <c r="I10" s="9">
        <f>SUM(I5:I9)</f>
        <v>392040</v>
      </c>
    </row>
    <row r="11" spans="1:9" x14ac:dyDescent="0.25">
      <c r="H11" s="3"/>
      <c r="I11" s="2"/>
    </row>
  </sheetData>
  <mergeCells count="9">
    <mergeCell ref="I3:I4"/>
    <mergeCell ref="A3:A4"/>
    <mergeCell ref="B3:B4"/>
    <mergeCell ref="D3:D4"/>
    <mergeCell ref="E3:E4"/>
    <mergeCell ref="H3:H4"/>
    <mergeCell ref="C3:C4"/>
    <mergeCell ref="G3:G4"/>
    <mergeCell ref="F3:F4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2021-08-03T08:37:26Z</dcterms:modified>
</cp:coreProperties>
</file>