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G17" i="1" l="1"/>
  <c r="F8" i="1"/>
  <c r="G8" i="1" s="1"/>
</calcChain>
</file>

<file path=xl/sharedStrings.xml><?xml version="1.0" encoding="utf-8"?>
<sst xmlns="http://schemas.openxmlformats.org/spreadsheetml/2006/main" count="36" uniqueCount="30">
  <si>
    <t>Начальная (максимальная) цена договора (руб.)</t>
  </si>
  <si>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</si>
  <si>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</si>
  <si>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</si>
  <si>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 xml:space="preserve">________________/Джумалиева Р.Р./                                      </t>
  </si>
  <si>
    <t>Главный специалист в сфере закупок</t>
  </si>
  <si>
    <t>Расчет НМЦД</t>
  </si>
  <si>
    <t>Итого:</t>
  </si>
  <si>
    <t>Расчет начальной (максимальной) цены договора (НМЦД)</t>
  </si>
  <si>
    <t>Начальная (максимальная) цена договора сформирована на основании полученных коммерческих предложений от потенциальных поставщиков/исполнителей/подрядчиков.</t>
  </si>
  <si>
    <t xml:space="preserve">НМЦ 1 ед.изм. (руб.) </t>
  </si>
  <si>
    <t>Наименование товара, работ, услуг</t>
  </si>
  <si>
    <t>Оказание транспортных услуг по управлению автотранспортными средствами ФГБУ "АМП Каспийского моря"</t>
  </si>
  <si>
    <t>в том числе цена за единицу услуг:</t>
  </si>
  <si>
    <t>Наименование услуг</t>
  </si>
  <si>
    <t>№ п/п</t>
  </si>
  <si>
    <t>Количество, усл.ед.</t>
  </si>
  <si>
    <t xml:space="preserve">Оказание транспортных услуг по управлению автомобилем № 1 (режим работы: круглосуточный) </t>
  </si>
  <si>
    <t>Оказание транспортных услуг по управлению автомобилем № 2 (режим работы: с 06 час. 00 мин. до 20 час. 30 мин. в рабочие дни и с 06 час.00 мин. до 12 час. 30 мин. в выходные и нерабочие праздничные дни)</t>
  </si>
  <si>
    <t>Оказание транспортных услуг по управлению автомобилем № 3 (режим работы: с 08 час. 00 мин. до 18 час. 00 мин. ежедневно, кроме выходных и нерабочих праздничных дней)</t>
  </si>
  <si>
    <t xml:space="preserve">НМЦ 1 мес. (руб.) </t>
  </si>
  <si>
    <t>Срок оказания услуг, мес</t>
  </si>
  <si>
    <t>Оказание транспортных услуг по управлению автотранспортными средствами ФГБУ "АМП Каспийского моря": автомобиль № 1, автомобиль № 2, автомобиль № 3, автомобиль № 4</t>
  </si>
  <si>
    <t xml:space="preserve">Наименование объекта закупки  </t>
  </si>
  <si>
    <t>Оказание транспортных услуг по управлению автомобилем № 4 (режим работы: круглосуточный)</t>
  </si>
  <si>
    <t xml:space="preserve">Используемый метод определения НМЦД:     </t>
  </si>
  <si>
    <t>Дата подготовки обоснования НМЦК: 15.10.2021 г.</t>
  </si>
  <si>
    <t>Цена за 1 мес оказания услуг, указанная в коммерческом предложении № 1 от 08.10.2021 вх. АМП-6320 (руб.)</t>
  </si>
  <si>
    <t>Цена за 1 мес оказания услуг, указанная в коммерческом предложении № 2 от 08.10.2021 № б/н, вх. АМП-6321 (руб.)</t>
  </si>
  <si>
    <t xml:space="preserve">4 353 300 рублей 00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</si>
</sst>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>
      <selection activeCell="B7" sqref="B7"/>
    </sheetView>
  </sheetViews>
  <sheetFormatPr defaultRowHeight="15" x14ac:dyDescent="0.25"/>
  <cols>
    <col min="1" max="1" width="103.5703125" customWidth="1"/>
    <col min="2" max="2" width="68.28515625" customWidth="1"/>
  </cols>
  <sheetData>
    <row r="1" spans="1:3" x14ac:dyDescent="0.25">
      <c r="A1" s="27" t="s">
        <v>1</v>
      </c>
      <c r="B1" s="28"/>
    </row>
    <row r="2" spans="1:3" ht="44.25" customHeight="1" x14ac:dyDescent="0.25">
      <c r="A2" s="27" t="s">
        <v>12</v>
      </c>
      <c r="B2" s="28"/>
      <c r="C2" s="17"/>
    </row>
    <row r="3" spans="1:3" ht="16.5" thickBot="1" x14ac:dyDescent="0.3">
      <c r="A3" s="1"/>
    </row>
    <row r="4" spans="1:3" ht="73.5" customHeight="1" x14ac:dyDescent="0.25">
      <c r="A4" s="31" t="s">
        <v>23</v>
      </c>
      <c r="B4" s="31" t="s">
        <v>12</v>
      </c>
    </row>
    <row r="5" spans="1:3" ht="15.75" hidden="1" thickBot="1" x14ac:dyDescent="0.3">
      <c r="A5" s="32"/>
      <c r="B5" s="32"/>
    </row>
    <row r="6" spans="1:3" ht="75.75" customHeight="1" thickBot="1" x14ac:dyDescent="0.3">
      <c r="A6" s="3" t="s">
        <v>25</v>
      </c>
      <c r="B6" s="2" t="s">
        <v>2</v>
      </c>
    </row>
    <row r="7" spans="1:3" ht="88.5" customHeight="1" thickBot="1" x14ac:dyDescent="0.3">
      <c r="A7" s="3" t="s">
        <v>6</v>
      </c>
      <c r="B7" s="18" t="s">
        <v>29</v>
      </c>
    </row>
    <row r="8" spans="1:3" ht="63" customHeight="1" thickBot="1" x14ac:dyDescent="0.3">
      <c r="A8" s="33" t="s">
        <v>26</v>
      </c>
      <c r="B8" s="34"/>
    </row>
    <row r="9" spans="1:3" ht="15.75" x14ac:dyDescent="0.25">
      <c r="A9" s="4"/>
    </row>
    <row r="10" spans="1:3" ht="47.25" customHeight="1" x14ac:dyDescent="0.25">
      <c r="A10" s="4" t="s">
        <v>5</v>
      </c>
    </row>
    <row r="11" spans="1:3" ht="25.5" customHeight="1" x14ac:dyDescent="0.25">
      <c r="A11" s="4" t="s">
        <v>4</v>
      </c>
    </row>
    <row r="12" spans="1:3" ht="24.75" customHeight="1" x14ac:dyDescent="0.25">
      <c r="A12" s="4" t="s">
        <v>3</v>
      </c>
    </row>
    <row r="13" spans="1:3" ht="15.75" x14ac:dyDescent="0.25">
      <c r="A13" s="4"/>
    </row>
    <row r="14" spans="1:3" ht="15.75" x14ac:dyDescent="0.25">
      <c r="A14" s="4"/>
    </row>
    <row r="15" spans="1:3" x14ac:dyDescent="0.25">
      <c r="A15" s="29" t="s">
        <v>9</v>
      </c>
    </row>
    <row r="16" spans="1:3" ht="20.25" customHeight="1" x14ac:dyDescent="0.25">
      <c r="A16" s="30"/>
    </row>
    <row r="17" spans="1:1" ht="15.75" x14ac:dyDescent="0.25">
      <c r="A17" s="4"/>
    </row>
  </sheetData>
  <mergeCells count="6">
    <mergeCell ref="A1:B1"/>
    <mergeCell ref="A15:A16"/>
    <mergeCell ref="A4:A5"/>
    <mergeCell ref="B4:B5"/>
    <mergeCell ref="A8:B8"/>
    <mergeCell ref="A2:B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topLeftCell="A10" zoomScale="118" zoomScaleNormal="118" workbookViewId="0">
      <selection activeCell="G17" sqref="G17"/>
    </sheetView>
  </sheetViews>
  <sheetFormatPr defaultRowHeight="15" x14ac:dyDescent="0.25"/>
  <cols>
    <col min="1" max="1" width="5" customWidth="1"/>
    <col min="2" max="2" width="35.85546875" customWidth="1"/>
    <col min="3" max="3" width="11.85546875" customWidth="1"/>
    <col min="4" max="4" width="16.42578125" customWidth="1"/>
    <col min="5" max="5" width="20.140625" style="6" customWidth="1"/>
    <col min="6" max="6" width="22.42578125" customWidth="1"/>
    <col min="7" max="7" width="25.85546875" customWidth="1"/>
  </cols>
  <sheetData>
    <row r="2" spans="1:8" ht="19.5" customHeight="1" x14ac:dyDescent="0.3">
      <c r="A2" s="43" t="s">
        <v>8</v>
      </c>
      <c r="B2" s="28"/>
      <c r="C2" s="28"/>
      <c r="D2" s="28"/>
      <c r="E2" s="28"/>
      <c r="F2" s="28"/>
      <c r="G2" s="28"/>
    </row>
    <row r="3" spans="1:8" x14ac:dyDescent="0.25">
      <c r="A3" s="8"/>
      <c r="B3" s="8"/>
      <c r="C3" s="8"/>
      <c r="D3" s="8"/>
      <c r="E3" s="9"/>
      <c r="F3" s="8"/>
      <c r="G3" s="8"/>
    </row>
    <row r="4" spans="1:8" x14ac:dyDescent="0.25">
      <c r="A4" s="8"/>
      <c r="B4" s="8"/>
      <c r="C4" s="8"/>
      <c r="D4" s="8"/>
      <c r="E4" s="9"/>
      <c r="F4" s="8"/>
      <c r="G4" s="8"/>
    </row>
    <row r="5" spans="1:8" x14ac:dyDescent="0.25">
      <c r="A5" s="8"/>
      <c r="B5" s="8"/>
      <c r="C5" s="8"/>
      <c r="D5" s="8"/>
      <c r="E5" s="9"/>
      <c r="F5" s="8"/>
      <c r="G5" s="8"/>
    </row>
    <row r="6" spans="1:8" ht="63.75" customHeight="1" x14ac:dyDescent="0.25">
      <c r="A6" s="39" t="s">
        <v>15</v>
      </c>
      <c r="B6" s="35" t="s">
        <v>11</v>
      </c>
      <c r="C6" s="35" t="s">
        <v>21</v>
      </c>
      <c r="D6" s="41" t="s">
        <v>27</v>
      </c>
      <c r="E6" s="41" t="s">
        <v>28</v>
      </c>
      <c r="F6" s="35" t="s">
        <v>20</v>
      </c>
      <c r="G6" s="35" t="s">
        <v>0</v>
      </c>
    </row>
    <row r="7" spans="1:8" ht="49.5" customHeight="1" x14ac:dyDescent="0.25">
      <c r="A7" s="40"/>
      <c r="B7" s="36"/>
      <c r="C7" s="36"/>
      <c r="D7" s="42"/>
      <c r="E7" s="42"/>
      <c r="F7" s="36"/>
      <c r="G7" s="36"/>
    </row>
    <row r="8" spans="1:8" ht="64.5" x14ac:dyDescent="0.25">
      <c r="A8" s="44">
        <v>1</v>
      </c>
      <c r="B8" s="15" t="s">
        <v>22</v>
      </c>
      <c r="C8" s="12">
        <v>12</v>
      </c>
      <c r="D8" s="23">
        <v>354226</v>
      </c>
      <c r="E8" s="26">
        <v>371324</v>
      </c>
      <c r="F8" s="23">
        <f>(D8+E8)/2</f>
        <v>362775</v>
      </c>
      <c r="G8" s="23">
        <f>F8*C8</f>
        <v>4353300</v>
      </c>
    </row>
    <row r="9" spans="1:8" ht="26.25" customHeight="1" x14ac:dyDescent="0.25">
      <c r="A9" s="10"/>
      <c r="B9" s="11" t="s">
        <v>7</v>
      </c>
      <c r="C9" s="12"/>
      <c r="D9" s="24"/>
      <c r="E9" s="25"/>
      <c r="F9" s="23"/>
      <c r="G9" s="23">
        <v>4353300</v>
      </c>
      <c r="H9" s="5"/>
    </row>
    <row r="10" spans="1:8" ht="26.25" customHeight="1" x14ac:dyDescent="0.25">
      <c r="A10" s="37" t="s">
        <v>13</v>
      </c>
      <c r="B10" s="38"/>
      <c r="C10" s="38"/>
      <c r="D10" s="38"/>
      <c r="E10" s="38"/>
      <c r="F10" s="38"/>
      <c r="G10" s="38"/>
      <c r="H10" s="5"/>
    </row>
    <row r="11" spans="1:8" ht="15" customHeight="1" x14ac:dyDescent="0.25">
      <c r="A11" s="39" t="s">
        <v>15</v>
      </c>
      <c r="B11" s="35" t="s">
        <v>14</v>
      </c>
      <c r="C11" s="35" t="s">
        <v>16</v>
      </c>
      <c r="D11" s="41" t="s">
        <v>27</v>
      </c>
      <c r="E11" s="41" t="s">
        <v>28</v>
      </c>
      <c r="F11" s="35" t="s">
        <v>10</v>
      </c>
      <c r="G11" s="35" t="s">
        <v>0</v>
      </c>
    </row>
    <row r="12" spans="1:8" ht="90" customHeight="1" x14ac:dyDescent="0.25">
      <c r="A12" s="40"/>
      <c r="B12" s="36"/>
      <c r="C12" s="36"/>
      <c r="D12" s="42"/>
      <c r="E12" s="42"/>
      <c r="F12" s="36"/>
      <c r="G12" s="36"/>
    </row>
    <row r="13" spans="1:8" ht="41.25" customHeight="1" x14ac:dyDescent="0.25">
      <c r="A13" s="19">
        <v>1</v>
      </c>
      <c r="B13" s="21" t="s">
        <v>17</v>
      </c>
      <c r="C13" s="20">
        <v>12</v>
      </c>
      <c r="D13" s="22">
        <v>133171</v>
      </c>
      <c r="E13" s="22">
        <v>141036</v>
      </c>
      <c r="F13" s="7">
        <f>(D13+E13)/2</f>
        <v>137103.5</v>
      </c>
      <c r="G13" s="7">
        <f>F13*C13</f>
        <v>1645242</v>
      </c>
    </row>
    <row r="14" spans="1:8" ht="73.5" customHeight="1" x14ac:dyDescent="0.25">
      <c r="A14" s="19">
        <v>2</v>
      </c>
      <c r="B14" s="21" t="s">
        <v>18</v>
      </c>
      <c r="C14" s="20">
        <v>12</v>
      </c>
      <c r="D14" s="22">
        <v>70186</v>
      </c>
      <c r="E14" s="22">
        <v>82352</v>
      </c>
      <c r="F14" s="7">
        <f>(D14+E14)/2</f>
        <v>76269</v>
      </c>
      <c r="G14" s="7">
        <f>F14*C14</f>
        <v>915228</v>
      </c>
    </row>
    <row r="15" spans="1:8" ht="61.5" customHeight="1" x14ac:dyDescent="0.25">
      <c r="A15" s="19">
        <v>3</v>
      </c>
      <c r="B15" s="21" t="s">
        <v>19</v>
      </c>
      <c r="C15" s="20">
        <v>12</v>
      </c>
      <c r="D15" s="22">
        <v>38693</v>
      </c>
      <c r="E15" s="22">
        <v>40434</v>
      </c>
      <c r="F15" s="7">
        <f>(D15+E15)/2</f>
        <v>39563.5</v>
      </c>
      <c r="G15" s="7">
        <f>F15*C15</f>
        <v>474762</v>
      </c>
    </row>
    <row r="16" spans="1:8" ht="61.5" customHeight="1" x14ac:dyDescent="0.25">
      <c r="A16" s="19">
        <v>4</v>
      </c>
      <c r="B16" s="21" t="s">
        <v>24</v>
      </c>
      <c r="C16" s="20">
        <v>12</v>
      </c>
      <c r="D16" s="22">
        <v>112176</v>
      </c>
      <c r="E16" s="22">
        <v>107502</v>
      </c>
      <c r="F16" s="7">
        <f>(D16+E16)/2</f>
        <v>109839</v>
      </c>
      <c r="G16" s="7">
        <f>F16*C16</f>
        <v>1318068</v>
      </c>
    </row>
    <row r="17" spans="1:7" x14ac:dyDescent="0.25">
      <c r="A17" s="10"/>
      <c r="B17" s="11" t="s">
        <v>7</v>
      </c>
      <c r="C17" s="12"/>
      <c r="D17" s="13"/>
      <c r="E17" s="14"/>
      <c r="F17" s="7"/>
      <c r="G17" s="16">
        <f>SUM(G13:G16)</f>
        <v>4353300</v>
      </c>
    </row>
  </sheetData>
  <mergeCells count="16">
    <mergeCell ref="A2:G2"/>
    <mergeCell ref="A6:A7"/>
    <mergeCell ref="G6:G7"/>
    <mergeCell ref="B6:B7"/>
    <mergeCell ref="C6:C7"/>
    <mergeCell ref="D6:D7"/>
    <mergeCell ref="F6:F7"/>
    <mergeCell ref="E6:E7"/>
    <mergeCell ref="F11:F12"/>
    <mergeCell ref="G11:G12"/>
    <mergeCell ref="A10:G10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2021-10-15T07:36:39Z</dcterms:modified>
</cp:coreProperties>
</file>