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H6" i="1" l="1"/>
  <c r="H7" i="1" l="1"/>
  <c r="H8" i="1"/>
  <c r="H9" i="1"/>
  <c r="H10" i="1"/>
  <c r="H11" i="1"/>
  <c r="H12" i="1"/>
  <c r="H13" i="1"/>
  <c r="H14" i="1"/>
  <c r="H15" i="1"/>
  <c r="H16" i="1"/>
  <c r="G17" i="1"/>
  <c r="F17" i="1"/>
  <c r="E17" i="1"/>
  <c r="I6" i="1"/>
  <c r="I17" i="1" l="1"/>
</calcChain>
</file>

<file path=xl/sharedStrings.xml><?xml version="1.0" encoding="utf-8"?>
<sst xmlns="http://schemas.openxmlformats.org/spreadsheetml/2006/main" count="58" uniqueCount="48">
  <si>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</si>
  <si>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</si>
  <si>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</si>
  <si>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</si>
  <si>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</si>
  <si>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</si>
  <si>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</si>
  <si>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</si>
  <si>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</si>
  <si>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</si>
  <si>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</si>
  <si>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</si>
  <si>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</si>
  <si>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</si>
  <si>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</si>
  <si>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>Системный блок</t>
  </si>
  <si>
    <t>Монитор жидкокристаллический</t>
  </si>
  <si>
    <t>Клавиатура</t>
  </si>
  <si>
    <t>Мышь</t>
  </si>
  <si>
    <t>1.2.</t>
  </si>
  <si>
    <t>1.1.</t>
  </si>
  <si>
    <t>1.3.</t>
  </si>
  <si>
    <t>1.4.</t>
  </si>
  <si>
    <t>НМЦ ед. товара, руб.</t>
  </si>
  <si>
    <t>Автоматизированное рабочее место в составе:</t>
  </si>
  <si>
    <t>2.</t>
  </si>
  <si>
    <t>3.</t>
  </si>
  <si>
    <t>4.</t>
  </si>
  <si>
    <t xml:space="preserve">Кабель HDMI-HDMI 19M/19M </t>
  </si>
  <si>
    <t>Источник бесперебойного питания Ippon Back Verso 600</t>
  </si>
  <si>
    <t xml:space="preserve">МФУ HP LaserJet Pro MFP M428fdn </t>
  </si>
  <si>
    <t>5.</t>
  </si>
  <si>
    <t>6.</t>
  </si>
  <si>
    <t>7.</t>
  </si>
  <si>
    <t>Ультрабук Honor MagicBook 16.1" или эквивалент</t>
  </si>
  <si>
    <t>Сетевая карта RJ-45 Orient JK-340 USB3.0 на LAN Ethernet кабель адаптер + хаб три порта RTS5140+RTL8153" или эквивалент</t>
  </si>
  <si>
    <t>Сетевой фильтр Buro 600SH-16-3-B, 3 м или эквивалент</t>
  </si>
  <si>
    <t>8.</t>
  </si>
  <si>
    <t>Сетевой фильтр Buro 600SH-16-5-B, 5 м или эквивалент</t>
  </si>
  <si>
    <t>Цена за ед.изм., указанная в коммерческом предложении № 1 от 19.05.2022 г., Вх. № АМП - 3162</t>
  </si>
  <si>
    <t>Цена за ед.изм., указанная в коммерческом предложении № 2 от 20.05.2022 г., Вх. № АМП - 3181</t>
  </si>
  <si>
    <t>Цена за ед.изм., указанная в коммерческом предложении № 3 от 19.05.2022 г., Вх. № АМП - 3163</t>
  </si>
  <si>
    <t>Главный специалист отдела закупок</t>
  </si>
  <si>
    <t xml:space="preserve">________________/Кириллова Ю.С./                                      </t>
  </si>
  <si>
    <t xml:space="preserve">1 042 459 рублей 98 копеек (расчет приложен в виде отдельного файла)                    </t>
  </si>
  <si>
    <t>Дата подготовки обоснования НМЦД: 25.05.2022 г.</t>
  </si>
  <si>
    <t xml:space="preserve">на поставку  копировально-множительной и  компьютерной техники </t>
  </si>
  <si>
    <t>Поставка копировально-множительной и  компьютерной техники  (автоматизированного рабочего места)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</si>
</sst>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5" fillId="0" borderId="5" xfId="0" applyFont="1" applyFill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7" sqref="A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8" t="s">
        <v>1</v>
      </c>
      <c r="B1" s="16"/>
    </row>
    <row r="2" spans="1:2" ht="15.75" x14ac:dyDescent="0.25">
      <c r="A2" s="8" t="s">
        <v>46</v>
      </c>
      <c r="B2" s="16"/>
    </row>
    <row r="3" spans="1:2" ht="15.75" x14ac:dyDescent="0.25">
      <c r="A3" s="9"/>
      <c r="B3" s="16"/>
    </row>
    <row r="4" spans="1:2" ht="73.5" customHeight="1" x14ac:dyDescent="0.25">
      <c r="A4" s="22" t="s">
        <v>2</v>
      </c>
      <c r="B4" s="22" t="s">
        <v>47</v>
      </c>
    </row>
    <row r="5" spans="1:2" hidden="1" x14ac:dyDescent="0.25">
      <c r="A5" s="22"/>
      <c r="B5" s="22"/>
    </row>
    <row r="6" spans="1:2" ht="75.75" customHeight="1" thickBot="1" x14ac:dyDescent="0.3">
      <c r="A6" s="10" t="s">
        <v>6</v>
      </c>
      <c r="B6" s="11" t="s">
        <v>3</v>
      </c>
    </row>
    <row r="7" spans="1:2" ht="88.5" customHeight="1" thickBot="1" x14ac:dyDescent="0.3">
      <c r="A7" s="10" t="s">
        <v>7</v>
      </c>
      <c r="B7" s="19" t="s">
        <v>44</v>
      </c>
    </row>
    <row r="8" spans="1:2" ht="63" customHeight="1" thickBot="1" x14ac:dyDescent="0.3">
      <c r="A8" s="23" t="s">
        <v>45</v>
      </c>
      <c r="B8" s="24"/>
    </row>
    <row r="9" spans="1:2" ht="15.75" x14ac:dyDescent="0.25">
      <c r="A9" s="12"/>
      <c r="B9" s="16"/>
    </row>
    <row r="10" spans="1:2" ht="47.25" customHeight="1" x14ac:dyDescent="0.25">
      <c r="A10" s="12" t="s">
        <v>42</v>
      </c>
      <c r="B10" s="16"/>
    </row>
    <row r="11" spans="1:2" ht="25.5" customHeight="1" x14ac:dyDescent="0.25">
      <c r="A11" s="12" t="s">
        <v>43</v>
      </c>
      <c r="B11" s="16"/>
    </row>
    <row r="12" spans="1:2" ht="24.75" customHeight="1" x14ac:dyDescent="0.25">
      <c r="A12" s="12" t="s">
        <v>4</v>
      </c>
      <c r="B12" s="16"/>
    </row>
    <row r="13" spans="1:2" ht="15.75" x14ac:dyDescent="0.25">
      <c r="A13" s="12"/>
      <c r="B13" s="16"/>
    </row>
    <row r="14" spans="1:2" ht="15.75" x14ac:dyDescent="0.25">
      <c r="A14" s="12"/>
      <c r="B14" s="16"/>
    </row>
    <row r="15" spans="1:2" ht="15.75" x14ac:dyDescent="0.25">
      <c r="A15" s="12"/>
      <c r="B15" s="16"/>
    </row>
    <row r="16" spans="1:2" ht="15.75" x14ac:dyDescent="0.25">
      <c r="A16" s="12"/>
      <c r="B16" s="16"/>
    </row>
    <row r="17" spans="1:2" ht="15.75" x14ac:dyDescent="0.25">
      <c r="A17" s="12"/>
      <c r="B17" s="16"/>
    </row>
    <row r="18" spans="1:2" ht="15.75" x14ac:dyDescent="0.25">
      <c r="A18" s="12"/>
      <c r="B18" s="16"/>
    </row>
    <row r="19" spans="1:2" ht="15.75" x14ac:dyDescent="0.25">
      <c r="A19" s="12"/>
      <c r="B19" s="16"/>
    </row>
    <row r="20" spans="1:2" ht="15.75" x14ac:dyDescent="0.25">
      <c r="A20" s="13" t="s">
        <v>14</v>
      </c>
      <c r="B20" s="16"/>
    </row>
    <row r="21" spans="1:2" ht="15.75" x14ac:dyDescent="0.25">
      <c r="A21" s="12" t="s">
        <v>8</v>
      </c>
      <c r="B21" s="16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tabSelected="1" topLeftCell="A4" workbookViewId="0">
      <selection activeCell="J13" sqref="J13"/>
    </sheetView>
  </sheetViews>
  <sheetFormatPr defaultRowHeight="15" x14ac:dyDescent="0.25"/>
  <cols>
    <col min="1" max="1" width="5.140625" customWidth="1"/>
    <col min="2" max="2" width="41" customWidth="1"/>
    <col min="3" max="3" width="9" customWidth="1"/>
    <col min="4" max="4" width="12.5703125" customWidth="1"/>
    <col min="5" max="7" width="19" customWidth="1"/>
    <col min="8" max="8" width="21.7109375" customWidth="1"/>
    <col min="9" max="9" width="28.42578125" customWidth="1"/>
    <col min="10" max="10" width="38.42578125" customWidth="1"/>
  </cols>
  <sheetData>
    <row r="3" spans="1:9" ht="63.75" customHeight="1" x14ac:dyDescent="0.25">
      <c r="A3" s="29" t="s">
        <v>5</v>
      </c>
      <c r="B3" s="28" t="s">
        <v>9</v>
      </c>
      <c r="C3" s="29" t="s">
        <v>11</v>
      </c>
      <c r="D3" s="28" t="s">
        <v>13</v>
      </c>
      <c r="E3" s="31" t="s">
        <v>39</v>
      </c>
      <c r="F3" s="31" t="s">
        <v>40</v>
      </c>
      <c r="G3" s="31" t="s">
        <v>41</v>
      </c>
      <c r="H3" s="28" t="s">
        <v>23</v>
      </c>
      <c r="I3" s="28" t="s">
        <v>10</v>
      </c>
    </row>
    <row r="4" spans="1:9" ht="45" customHeight="1" x14ac:dyDescent="0.25">
      <c r="A4" s="30"/>
      <c r="B4" s="28"/>
      <c r="C4" s="30"/>
      <c r="D4" s="28"/>
      <c r="E4" s="31"/>
      <c r="F4" s="31"/>
      <c r="G4" s="31"/>
      <c r="H4" s="28"/>
      <c r="I4" s="28"/>
    </row>
    <row r="5" spans="1:9" ht="24" customHeight="1" x14ac:dyDescent="0.25">
      <c r="A5" s="14">
        <v>1</v>
      </c>
      <c r="B5" s="25" t="s">
        <v>24</v>
      </c>
      <c r="C5" s="26"/>
      <c r="D5" s="26"/>
      <c r="E5" s="26"/>
      <c r="F5" s="26"/>
      <c r="G5" s="26"/>
      <c r="H5" s="26"/>
      <c r="I5" s="27"/>
    </row>
    <row r="6" spans="1:9" ht="48" customHeight="1" x14ac:dyDescent="0.25">
      <c r="A6" s="14" t="s">
        <v>20</v>
      </c>
      <c r="B6" s="17" t="s">
        <v>15</v>
      </c>
      <c r="C6" s="20" t="s">
        <v>12</v>
      </c>
      <c r="D6" s="20">
        <v>5</v>
      </c>
      <c r="E6" s="18">
        <v>68000</v>
      </c>
      <c r="F6" s="18">
        <v>74521</v>
      </c>
      <c r="G6" s="18">
        <v>71000</v>
      </c>
      <c r="H6" s="4">
        <f>(E6+F6+G6)/3</f>
        <v>71173.67</v>
      </c>
      <c r="I6" s="21">
        <f>H6*D6</f>
        <v>355868.35</v>
      </c>
    </row>
    <row r="7" spans="1:9" ht="51" customHeight="1" x14ac:dyDescent="0.25">
      <c r="A7" s="14" t="s">
        <v>19</v>
      </c>
      <c r="B7" s="17" t="s">
        <v>16</v>
      </c>
      <c r="C7" s="20" t="s">
        <v>12</v>
      </c>
      <c r="D7" s="20">
        <v>5</v>
      </c>
      <c r="E7" s="18">
        <v>18360</v>
      </c>
      <c r="F7" s="18">
        <v>19654</v>
      </c>
      <c r="G7" s="18">
        <v>19560</v>
      </c>
      <c r="H7" s="4">
        <f t="shared" ref="H7:H16" si="0">(E7+F7+G7)/3</f>
        <v>19191.330000000002</v>
      </c>
      <c r="I7" s="21">
        <f t="shared" ref="I7:I16" si="1">H7*D7</f>
        <v>95956.65</v>
      </c>
    </row>
    <row r="8" spans="1:9" ht="43.5" customHeight="1" x14ac:dyDescent="0.25">
      <c r="A8" s="14" t="s">
        <v>21</v>
      </c>
      <c r="B8" s="17" t="s">
        <v>17</v>
      </c>
      <c r="C8" s="20" t="s">
        <v>12</v>
      </c>
      <c r="D8" s="20">
        <v>5</v>
      </c>
      <c r="E8" s="18">
        <v>1500</v>
      </c>
      <c r="F8" s="18">
        <v>1628</v>
      </c>
      <c r="G8" s="18">
        <v>1700</v>
      </c>
      <c r="H8" s="4">
        <f t="shared" si="0"/>
        <v>1609.33</v>
      </c>
      <c r="I8" s="21">
        <f t="shared" si="1"/>
        <v>8046.65</v>
      </c>
    </row>
    <row r="9" spans="1:9" ht="43.5" customHeight="1" x14ac:dyDescent="0.25">
      <c r="A9" s="14" t="s">
        <v>22</v>
      </c>
      <c r="B9" s="17" t="s">
        <v>18</v>
      </c>
      <c r="C9" s="20" t="s">
        <v>12</v>
      </c>
      <c r="D9" s="20">
        <v>5</v>
      </c>
      <c r="E9" s="18">
        <v>350</v>
      </c>
      <c r="F9" s="18">
        <v>428</v>
      </c>
      <c r="G9" s="18">
        <v>450</v>
      </c>
      <c r="H9" s="4">
        <f t="shared" si="0"/>
        <v>409.33</v>
      </c>
      <c r="I9" s="21">
        <f t="shared" si="1"/>
        <v>2046.65</v>
      </c>
    </row>
    <row r="10" spans="1:9" ht="43.5" customHeight="1" x14ac:dyDescent="0.25">
      <c r="A10" s="14" t="s">
        <v>25</v>
      </c>
      <c r="B10" s="17" t="s">
        <v>28</v>
      </c>
      <c r="C10" s="20" t="s">
        <v>12</v>
      </c>
      <c r="D10" s="20">
        <v>5</v>
      </c>
      <c r="E10" s="18">
        <v>380</v>
      </c>
      <c r="F10" s="18">
        <v>428</v>
      </c>
      <c r="G10" s="18">
        <v>410</v>
      </c>
      <c r="H10" s="4">
        <f t="shared" si="0"/>
        <v>406</v>
      </c>
      <c r="I10" s="21">
        <f t="shared" si="1"/>
        <v>2030</v>
      </c>
    </row>
    <row r="11" spans="1:9" ht="43.5" customHeight="1" x14ac:dyDescent="0.25">
      <c r="A11" s="14" t="s">
        <v>26</v>
      </c>
      <c r="B11" s="17" t="s">
        <v>29</v>
      </c>
      <c r="C11" s="20" t="s">
        <v>12</v>
      </c>
      <c r="D11" s="20">
        <v>5</v>
      </c>
      <c r="E11" s="18">
        <v>7520</v>
      </c>
      <c r="F11" s="18">
        <v>7721</v>
      </c>
      <c r="G11" s="18">
        <v>8300</v>
      </c>
      <c r="H11" s="4">
        <f t="shared" si="0"/>
        <v>7847</v>
      </c>
      <c r="I11" s="21">
        <f t="shared" si="1"/>
        <v>39235</v>
      </c>
    </row>
    <row r="12" spans="1:9" ht="43.5" customHeight="1" x14ac:dyDescent="0.25">
      <c r="A12" s="14" t="s">
        <v>27</v>
      </c>
      <c r="B12" s="17" t="s">
        <v>30</v>
      </c>
      <c r="C12" s="20" t="s">
        <v>12</v>
      </c>
      <c r="D12" s="20">
        <v>1</v>
      </c>
      <c r="E12" s="18">
        <v>99900</v>
      </c>
      <c r="F12" s="18">
        <v>103562</v>
      </c>
      <c r="G12" s="18">
        <v>102000</v>
      </c>
      <c r="H12" s="4">
        <f t="shared" si="0"/>
        <v>101820.67</v>
      </c>
      <c r="I12" s="21">
        <f t="shared" si="1"/>
        <v>101820.67</v>
      </c>
    </row>
    <row r="13" spans="1:9" ht="43.5" customHeight="1" x14ac:dyDescent="0.25">
      <c r="A13" s="14" t="s">
        <v>31</v>
      </c>
      <c r="B13" s="17" t="s">
        <v>34</v>
      </c>
      <c r="C13" s="20" t="s">
        <v>12</v>
      </c>
      <c r="D13" s="20">
        <v>4</v>
      </c>
      <c r="E13" s="18">
        <v>103500</v>
      </c>
      <c r="F13" s="18">
        <v>105689</v>
      </c>
      <c r="G13" s="18">
        <v>106800</v>
      </c>
      <c r="H13" s="4">
        <f t="shared" si="0"/>
        <v>105329.67</v>
      </c>
      <c r="I13" s="21">
        <f t="shared" si="1"/>
        <v>421318.68</v>
      </c>
    </row>
    <row r="14" spans="1:9" ht="43.5" customHeight="1" x14ac:dyDescent="0.25">
      <c r="A14" s="14" t="s">
        <v>32</v>
      </c>
      <c r="B14" s="17" t="s">
        <v>35</v>
      </c>
      <c r="C14" s="20" t="s">
        <v>12</v>
      </c>
      <c r="D14" s="20">
        <v>4</v>
      </c>
      <c r="E14" s="18">
        <v>2870</v>
      </c>
      <c r="F14" s="18">
        <v>2965</v>
      </c>
      <c r="G14" s="18">
        <v>3251</v>
      </c>
      <c r="H14" s="4">
        <f t="shared" si="0"/>
        <v>3028.67</v>
      </c>
      <c r="I14" s="21">
        <f t="shared" si="1"/>
        <v>12114.68</v>
      </c>
    </row>
    <row r="15" spans="1:9" ht="43.5" customHeight="1" x14ac:dyDescent="0.25">
      <c r="A15" s="14" t="s">
        <v>33</v>
      </c>
      <c r="B15" s="17" t="s">
        <v>36</v>
      </c>
      <c r="C15" s="20" t="s">
        <v>12</v>
      </c>
      <c r="D15" s="20">
        <v>3</v>
      </c>
      <c r="E15" s="18">
        <v>767</v>
      </c>
      <c r="F15" s="18">
        <v>824</v>
      </c>
      <c r="G15" s="18">
        <v>825</v>
      </c>
      <c r="H15" s="4">
        <f t="shared" si="0"/>
        <v>805.33</v>
      </c>
      <c r="I15" s="21">
        <f t="shared" si="1"/>
        <v>2415.9899999999998</v>
      </c>
    </row>
    <row r="16" spans="1:9" ht="43.5" customHeight="1" x14ac:dyDescent="0.25">
      <c r="A16" s="14" t="s">
        <v>37</v>
      </c>
      <c r="B16" s="17" t="s">
        <v>38</v>
      </c>
      <c r="C16" s="20" t="s">
        <v>12</v>
      </c>
      <c r="D16" s="20">
        <v>2</v>
      </c>
      <c r="E16" s="18">
        <v>728</v>
      </c>
      <c r="F16" s="18">
        <v>731</v>
      </c>
      <c r="G16" s="18">
        <v>951</v>
      </c>
      <c r="H16" s="4">
        <f t="shared" si="0"/>
        <v>803.33</v>
      </c>
      <c r="I16" s="21">
        <f t="shared" si="1"/>
        <v>1606.66</v>
      </c>
    </row>
    <row r="17" spans="1:9" ht="21" customHeight="1" x14ac:dyDescent="0.25">
      <c r="A17" s="15"/>
      <c r="B17" s="5" t="s">
        <v>0</v>
      </c>
      <c r="C17" s="5"/>
      <c r="D17" s="6"/>
      <c r="E17" s="7">
        <f>SUM(E6:E16)</f>
        <v>303875</v>
      </c>
      <c r="F17" s="7">
        <f>SUM(F6:F16)</f>
        <v>318151</v>
      </c>
      <c r="G17" s="7">
        <f>SUM(G6:G16)</f>
        <v>315247</v>
      </c>
      <c r="H17" s="7"/>
      <c r="I17" s="7">
        <f>SUM(I6:I16)</f>
        <v>1042459.98</v>
      </c>
    </row>
    <row r="18" spans="1:9" x14ac:dyDescent="0.25">
      <c r="H18" s="3"/>
      <c r="I18" s="2"/>
    </row>
  </sheetData>
  <mergeCells count="10">
    <mergeCell ref="B5:I5"/>
    <mergeCell ref="I3:I4"/>
    <mergeCell ref="A3:A4"/>
    <mergeCell ref="B3:B4"/>
    <mergeCell ref="D3:D4"/>
    <mergeCell ref="E3:E4"/>
    <mergeCell ref="H3:H4"/>
    <mergeCell ref="C3:C4"/>
    <mergeCell ref="G3:G4"/>
    <mergeCell ref="F3:F4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2022-06-15T12:46:45Z</dcterms:modified>
</cp:coreProperties>
</file>