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E136" i="1" l="1"/>
  <c r="E13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8" i="1"/>
  <c r="E139" i="1"/>
  <c r="E140" i="1"/>
  <c r="E141" i="1"/>
  <c r="E142" i="1"/>
  <c r="E143" i="1"/>
  <c r="E144" i="1"/>
  <c r="E145" i="1"/>
  <c r="E146" i="1"/>
  <c r="E4" i="1"/>
  <c r="D147" i="1" l="1"/>
  <c r="G147" i="1"/>
  <c r="F147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I56" i="1" s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4" i="1"/>
  <c r="I14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<sst xmlns="http://schemas.openxmlformats.org/spreadsheetml/2006/main" count="167" uniqueCount="163">
  <si>
    <t xml:space="preserve">Характеристика ценовой информации </t>
  </si>
  <si>
    <t xml:space="preserve">Средняя арифметическая величина цены шт. </t>
  </si>
  <si>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</si>
  <si>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</si>
  <si>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</si>
  <si>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 xml:space="preserve">Используемый метод определения НМЦК с обоснованием:     </t>
  </si>
  <si>
    <t>Метод сопоставимых рыночных цен (анализа рынка)</t>
  </si>
  <si>
    <t>Расчет НМЦК</t>
  </si>
  <si>
    <t xml:space="preserve">(подпись/расшифровка подписи)    </t>
  </si>
  <si>
    <t xml:space="preserve"> сформирована  исходя из данных ценовых предложений, полученных от трех поставщиков.</t>
  </si>
  <si>
    <t>№/№</t>
  </si>
  <si>
    <t>Антистеплер</t>
  </si>
  <si>
    <t>Карандаш механический</t>
  </si>
  <si>
    <t>Ластик</t>
  </si>
  <si>
    <t>Папка с кнопкой</t>
  </si>
  <si>
    <t>Шило</t>
  </si>
  <si>
    <t>Расчет начальной (максимальной) цены (НМЦ)</t>
  </si>
  <si>
    <t>ИТОГО:</t>
  </si>
  <si>
    <t xml:space="preserve">Количество </t>
  </si>
  <si>
    <t>Конверт С5</t>
  </si>
  <si>
    <t>Конверт Е65</t>
  </si>
  <si>
    <t>Маркер для CD/DWD</t>
  </si>
  <si>
    <t>Клей «Момент-1»</t>
  </si>
  <si>
    <t xml:space="preserve">Точилка </t>
  </si>
  <si>
    <t xml:space="preserve">Коврик-подкладка настольный </t>
  </si>
  <si>
    <t>Поддон для бумаг</t>
  </si>
  <si>
    <t>Бумага для записи "куб"</t>
  </si>
  <si>
    <t xml:space="preserve">Дырокол </t>
  </si>
  <si>
    <t>Клей-карандаш</t>
  </si>
  <si>
    <t>Кнопки канцелярские</t>
  </si>
  <si>
    <t>Кнопки силовые</t>
  </si>
  <si>
    <t>Корректирующая жидкость</t>
  </si>
  <si>
    <t>Нож канцелярский</t>
  </si>
  <si>
    <t xml:space="preserve">Пластиковые самоклеящиеся закладки </t>
  </si>
  <si>
    <t xml:space="preserve">Пружины пластиковые </t>
  </si>
  <si>
    <t xml:space="preserve">Грифель для механического карандаша </t>
  </si>
  <si>
    <t>Карандаш чернографитный  с ластиком</t>
  </si>
  <si>
    <t xml:space="preserve">Карандаши цветные </t>
  </si>
  <si>
    <t xml:space="preserve">Клей-роллер ПВА </t>
  </si>
  <si>
    <t xml:space="preserve">Книга учета </t>
  </si>
  <si>
    <t xml:space="preserve">Короб архивный </t>
  </si>
  <si>
    <t xml:space="preserve">Корректирующая лента </t>
  </si>
  <si>
    <t xml:space="preserve">Краска штемпельная </t>
  </si>
  <si>
    <t xml:space="preserve">Лезвия для ножей </t>
  </si>
  <si>
    <t xml:space="preserve">Набор маркеров перманентных </t>
  </si>
  <si>
    <t xml:space="preserve">Набор для магнитно-маркерной доски </t>
  </si>
  <si>
    <t xml:space="preserve">Ножницы </t>
  </si>
  <si>
    <t xml:space="preserve">Обложки </t>
  </si>
  <si>
    <t xml:space="preserve">Папка "Дело" </t>
  </si>
  <si>
    <t xml:space="preserve">Папка-уголок </t>
  </si>
  <si>
    <t xml:space="preserve">Разбавитель корректора </t>
  </si>
  <si>
    <t>Скотч упаковочный, или клейкая лента</t>
  </si>
  <si>
    <t>Скотч узкий, или клейкая лента</t>
  </si>
  <si>
    <t xml:space="preserve">Стержень шариковый металлический </t>
  </si>
  <si>
    <t xml:space="preserve">Набор текстовыделителей </t>
  </si>
  <si>
    <t xml:space="preserve">Тетрадь </t>
  </si>
  <si>
    <t xml:space="preserve">Точилка механическая </t>
  </si>
  <si>
    <t xml:space="preserve">Фломастеры </t>
  </si>
  <si>
    <t xml:space="preserve">Фотобумага </t>
  </si>
  <si>
    <t xml:space="preserve">Чистящие салфетки </t>
  </si>
  <si>
    <t xml:space="preserve">Доска магнитно-маркерная </t>
  </si>
  <si>
    <t>Калькулятор</t>
  </si>
  <si>
    <t>Лоток-сортер для бумаг</t>
  </si>
  <si>
    <t>Диспенсер для скрепок</t>
  </si>
  <si>
    <t>Ежедневник</t>
  </si>
  <si>
    <t>Зажимы для бумаг 15 мм</t>
  </si>
  <si>
    <t>Зажимы для бумаг 15 мм цветные</t>
  </si>
  <si>
    <t>Зажимы для бумаг 25 мм цветные</t>
  </si>
  <si>
    <t>Зажимы для бумаг 32 мм</t>
  </si>
  <si>
    <t>Конверт С4</t>
  </si>
  <si>
    <t xml:space="preserve">Набор маркеров для магнитно-маркерной доски </t>
  </si>
  <si>
    <t xml:space="preserve">Маркер перманентный </t>
  </si>
  <si>
    <t>Папка «На подпись»</t>
  </si>
  <si>
    <t>Папка-файл перфорированная большой вместимости</t>
  </si>
  <si>
    <t>Пластилин</t>
  </si>
  <si>
    <t>Штемпельная подушка</t>
  </si>
  <si>
    <t>Подушка для смачивания пальцев,</t>
  </si>
  <si>
    <t>Разделитель пластиковый А4, алфавитный А-Я</t>
  </si>
  <si>
    <t>Ручка гелевая красная</t>
  </si>
  <si>
    <t>Ручка гелевая синяя</t>
  </si>
  <si>
    <t>Ручка гелевая черная</t>
  </si>
  <si>
    <t>Ручка шариковая  настольная</t>
  </si>
  <si>
    <t xml:space="preserve">Ручка-корректор, </t>
  </si>
  <si>
    <t>Степлер №24/6, 26/6 с функцией брошюрования</t>
  </si>
  <si>
    <t>Стержень гелевый синий</t>
  </si>
  <si>
    <t>Стержень гелевый черный</t>
  </si>
  <si>
    <t>Стержень шариковый, синий</t>
  </si>
  <si>
    <t>Лоток вертикальный для бумаг</t>
  </si>
  <si>
    <t>Лоток горизонтальный металлический</t>
  </si>
  <si>
    <t>Портфель-папка пластиковая</t>
  </si>
  <si>
    <t>на поставку канцелярских товаров в 2022 году для нужд ФГБУ «АМП Каспийского моря».</t>
  </si>
  <si>
    <t xml:space="preserve">________________/Кирилова Ю.С./                                      </t>
  </si>
  <si>
    <r>
      <t xml:space="preserve">Цена за шт. указанная в коммерческом предложении № 1 от 31.01.2022 г.,             </t>
    </r>
    <r>
      <rPr>
        <sz val="10"/>
        <rFont val="Times New Roman"/>
        <family val="1"/>
        <charset val="204"/>
      </rPr>
      <t xml:space="preserve">Вх. № АМП </t>
    </r>
    <r>
      <rPr>
        <sz val="10"/>
        <color theme="1"/>
        <rFont val="Times New Roman"/>
        <family val="1"/>
        <charset val="204"/>
      </rPr>
      <t>- 447 (руб.)</t>
    </r>
  </si>
  <si>
    <t>Баллон со сжатым воздухом для очистки техники, 400 мл</t>
  </si>
  <si>
    <t>Блок самоклеящийся 10*50</t>
  </si>
  <si>
    <t>Блок самоклеящийся 38*51</t>
  </si>
  <si>
    <t>Блок самоклеящийся 51*76</t>
  </si>
  <si>
    <t>Блок самоклеящийся 76*76</t>
  </si>
  <si>
    <t>Блокнот А5</t>
  </si>
  <si>
    <t>Блок для записей в подставке прозрачной, куб 9×9х9 см, цветной</t>
  </si>
  <si>
    <t>Готовальня, 3 предмета</t>
  </si>
  <si>
    <t>Диск CD-RW</t>
  </si>
  <si>
    <t>Диск DVD-RW</t>
  </si>
  <si>
    <t>Дырокол 50 листов</t>
  </si>
  <si>
    <t>Зажимы для бумаг 51 мм</t>
  </si>
  <si>
    <t>Конверт-пакеты С4 объемные</t>
  </si>
  <si>
    <t>Линейка прозрачная</t>
  </si>
  <si>
    <t>Линейка непрозрачная</t>
  </si>
  <si>
    <t>Набор гелевых ручек 4 цвета</t>
  </si>
  <si>
    <t>Чистящий набор для экранов</t>
  </si>
  <si>
    <t>Папка на резинках</t>
  </si>
  <si>
    <t>Папка на 2 кольцах</t>
  </si>
  <si>
    <t>Папка регистратор 50 мм</t>
  </si>
  <si>
    <t>Папка регистратор 70 мм</t>
  </si>
  <si>
    <t>Папка 30 прозрачных файлов</t>
  </si>
  <si>
    <t>Папка 40 прозрачных файлов</t>
  </si>
  <si>
    <t>Папка 80 прозрачных файлов</t>
  </si>
  <si>
    <t>Папка 100 прозрачных файлов</t>
  </si>
  <si>
    <t>Папка-конверт на молнии</t>
  </si>
  <si>
    <t>Разделитель пластиковый цифровой</t>
  </si>
  <si>
    <t>Ручка шариковая зеленая 0,8 мм</t>
  </si>
  <si>
    <t>Ручка шариковая красная 0,5 мм</t>
  </si>
  <si>
    <t>Ручка шариковая красная 0,8 мм</t>
  </si>
  <si>
    <t xml:space="preserve">Ручка шариковая синяя </t>
  </si>
  <si>
    <t>Ручка шариковая синяя 0,8 мм</t>
  </si>
  <si>
    <t>Ручка шариковая синяя 1,0 мм</t>
  </si>
  <si>
    <t xml:space="preserve">Ручка шариковая черная </t>
  </si>
  <si>
    <t>Ручка шариковая черная 0,8 мм</t>
  </si>
  <si>
    <t>Скобы для степлера № 10</t>
  </si>
  <si>
    <t>Скобы для степлера № 24/6</t>
  </si>
  <si>
    <t>Скоросшиватель картонный</t>
  </si>
  <si>
    <t>Скоросшиватель пластиковый с боковым зажимом</t>
  </si>
  <si>
    <t>Скоросшиватель пластиковый с пружиной</t>
  </si>
  <si>
    <t>Скоросшиватель пластиковый прозрачный верх</t>
  </si>
  <si>
    <t>Клейкая двухсторонняя лента</t>
  </si>
  <si>
    <t xml:space="preserve">Скрепки </t>
  </si>
  <si>
    <t>Скрепки большие</t>
  </si>
  <si>
    <t>Скрепкошины красные</t>
  </si>
  <si>
    <t>Скрепкошины синие</t>
  </si>
  <si>
    <t>Скрепкошины зеленые</t>
  </si>
  <si>
    <t>Степлер № 10</t>
  </si>
  <si>
    <t>Степлер № 24/6</t>
  </si>
  <si>
    <t>Файлы перфорированные 35мкм</t>
  </si>
  <si>
    <t>Файлы перфорированные 50 мкм</t>
  </si>
  <si>
    <t>Файлы перфорированные 60 мкм</t>
  </si>
  <si>
    <t>Файлы перфорированные 100 мкм</t>
  </si>
  <si>
    <t>Этикетка самоклеящаяся А4</t>
  </si>
  <si>
    <t>Этикетка самоклеящаяся для папок-регистраторов</t>
  </si>
  <si>
    <t>Чистящая жидкость-спрей для маркерных досок</t>
  </si>
  <si>
    <t>Бумага светло-синяя</t>
  </si>
  <si>
    <t>Бумага оранжевая</t>
  </si>
  <si>
    <t>Бумага цветная</t>
  </si>
  <si>
    <t>Бумага А5</t>
  </si>
  <si>
    <t>Бумага А4</t>
  </si>
  <si>
    <t>Бумага А4 160 г/м²</t>
  </si>
  <si>
    <t>Корзина для бумаг</t>
  </si>
  <si>
    <r>
      <t xml:space="preserve">Цена за шт, указанная в коммерческом предложении № 2 от 22.02.2022г., </t>
    </r>
    <r>
      <rPr>
        <sz val="10"/>
        <rFont val="Times New Roman"/>
        <family val="1"/>
        <charset val="204"/>
      </rPr>
      <t>Вх. № АМП-1053 (руб.)</t>
    </r>
  </si>
  <si>
    <t>поставка канцелярских товаров в 2022 году для нужд ФГБУ «АМП Каспийского моря».</t>
  </si>
  <si>
    <r>
      <t>Цена за шт., указанная в коммерческом предложении №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3 от 25.02.2022 г., Вх. № 3 АМП-1127 (</t>
    </r>
    <r>
      <rPr>
        <sz val="10"/>
        <color theme="1"/>
        <rFont val="Times New Roman"/>
        <family val="1"/>
        <charset val="204"/>
      </rPr>
      <t>руб.)</t>
    </r>
  </si>
  <si>
    <t xml:space="preserve">  1 442 956 рублей 21 копейки (расчет приложен в виде отдельного файла)                    </t>
  </si>
  <si>
    <t>Главный специалист в сфере закупок</t>
  </si>
  <si>
    <t>Начальная (максимальная) цена договора на поставку канцелярских товаров для нужд  ФГБУ «АМП  Каспийского моря»</t>
  </si>
  <si>
    <t>Дата подготовки обоснования НМЦК: 02.03.2022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</si>
</sst>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_₽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4" fontId="6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/>
    </xf>
    <xf numFmtId="44" fontId="0" fillId="0" borderId="0" xfId="0" applyNumberFormat="1" applyFill="1"/>
    <xf numFmtId="165" fontId="0" fillId="0" borderId="0" xfId="0" applyNumberFormat="1" applyFill="1"/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/>
    <xf numFmtId="4" fontId="6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10" xfId="0" applyFont="1" applyFill="1" applyBorder="1"/>
    <xf numFmtId="164" fontId="4" fillId="0" borderId="7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I7" sqref="I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3</v>
      </c>
    </row>
    <row r="2" spans="1:2" ht="15.75" x14ac:dyDescent="0.25">
      <c r="A2" s="1" t="s">
        <v>90</v>
      </c>
    </row>
    <row r="3" spans="1:2" ht="16.5" thickBot="1" x14ac:dyDescent="0.3">
      <c r="A3" s="2"/>
    </row>
    <row r="4" spans="1:2" ht="73.5" customHeight="1" x14ac:dyDescent="0.25">
      <c r="A4" s="33" t="s">
        <v>4</v>
      </c>
      <c r="B4" s="33" t="s">
        <v>157</v>
      </c>
    </row>
    <row r="5" spans="1:2" ht="15.75" hidden="1" thickBot="1" x14ac:dyDescent="0.3">
      <c r="A5" s="34"/>
      <c r="B5" s="34"/>
    </row>
    <row r="6" spans="1:2" ht="75.75" customHeight="1" thickBot="1" x14ac:dyDescent="0.3">
      <c r="A6" s="4" t="s">
        <v>5</v>
      </c>
      <c r="B6" s="3" t="s">
        <v>6</v>
      </c>
    </row>
    <row r="7" spans="1:2" ht="88.5" customHeight="1" thickBot="1" x14ac:dyDescent="0.3">
      <c r="A7" s="4" t="s">
        <v>7</v>
      </c>
      <c r="B7" s="3" t="s">
        <v>159</v>
      </c>
    </row>
    <row r="8" spans="1:2" ht="63" customHeight="1" thickBot="1" x14ac:dyDescent="0.3">
      <c r="A8" s="35" t="s">
        <v>162</v>
      </c>
      <c r="B8" s="36"/>
    </row>
    <row r="9" spans="1:2" ht="15.75" x14ac:dyDescent="0.25">
      <c r="A9" s="5"/>
    </row>
    <row r="10" spans="1:2" ht="47.25" customHeight="1" x14ac:dyDescent="0.25">
      <c r="A10" s="5" t="s">
        <v>160</v>
      </c>
    </row>
    <row r="11" spans="1:2" ht="25.5" customHeight="1" x14ac:dyDescent="0.25">
      <c r="A11" s="5" t="s">
        <v>91</v>
      </c>
    </row>
    <row r="12" spans="1:2" ht="24.75" customHeight="1" x14ac:dyDescent="0.25">
      <c r="A12" s="5" t="s">
        <v>8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161</v>
      </c>
    </row>
    <row r="21" spans="1:1" ht="15.75" x14ac:dyDescent="0.25">
      <c r="A21" s="5" t="s">
        <v>9</v>
      </c>
    </row>
    <row r="22" spans="1:1" ht="15.75" x14ac:dyDescent="0.25">
      <c r="A22" s="5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topLeftCell="A133" zoomScale="130" zoomScaleNormal="130" workbookViewId="0">
      <selection activeCell="K8" sqref="K8"/>
    </sheetView>
  </sheetViews>
  <sheetFormatPr defaultRowHeight="15" x14ac:dyDescent="0.25"/>
  <cols>
    <col min="1" max="1" width="5" customWidth="1"/>
    <col min="2" max="2" width="27.5703125" customWidth="1"/>
    <col min="3" max="3" width="11.85546875" style="9" customWidth="1"/>
    <col min="4" max="4" width="17.42578125" style="10" customWidth="1"/>
    <col min="5" max="5" width="17.42578125" style="10" hidden="1" customWidth="1"/>
    <col min="6" max="6" width="17" style="8" customWidth="1"/>
    <col min="7" max="7" width="20.28515625" style="8" customWidth="1"/>
    <col min="8" max="8" width="18.140625" customWidth="1"/>
    <col min="9" max="9" width="21.7109375" customWidth="1"/>
  </cols>
  <sheetData>
    <row r="1" spans="1:11" ht="18.75" x14ac:dyDescent="0.3">
      <c r="D1" s="40" t="s">
        <v>16</v>
      </c>
      <c r="E1" s="40"/>
      <c r="F1" s="41"/>
      <c r="G1" s="41"/>
      <c r="H1" s="41"/>
    </row>
    <row r="2" spans="1:11" ht="63.95" customHeight="1" x14ac:dyDescent="0.25">
      <c r="A2" s="39" t="s">
        <v>10</v>
      </c>
      <c r="B2" s="37" t="s">
        <v>0</v>
      </c>
      <c r="C2" s="37" t="s">
        <v>18</v>
      </c>
      <c r="D2" s="37" t="s">
        <v>92</v>
      </c>
      <c r="E2" s="29"/>
      <c r="F2" s="37" t="s">
        <v>156</v>
      </c>
      <c r="G2" s="37" t="s">
        <v>158</v>
      </c>
      <c r="H2" s="37" t="s">
        <v>1</v>
      </c>
      <c r="I2" s="37" t="s">
        <v>2</v>
      </c>
    </row>
    <row r="3" spans="1:11" ht="26.25" customHeight="1" x14ac:dyDescent="0.25">
      <c r="A3" s="39"/>
      <c r="B3" s="37"/>
      <c r="C3" s="37"/>
      <c r="D3" s="38"/>
      <c r="E3" s="30"/>
      <c r="F3" s="38"/>
      <c r="G3" s="38"/>
      <c r="H3" s="37"/>
      <c r="I3" s="37"/>
    </row>
    <row r="4" spans="1:11" x14ac:dyDescent="0.25">
      <c r="A4" s="23">
        <v>1</v>
      </c>
      <c r="B4" s="25" t="s">
        <v>11</v>
      </c>
      <c r="C4" s="26">
        <v>15</v>
      </c>
      <c r="D4" s="24">
        <v>27.7</v>
      </c>
      <c r="E4" s="24">
        <f>C4*D4</f>
        <v>415.5</v>
      </c>
      <c r="F4" s="15">
        <v>30</v>
      </c>
      <c r="G4" s="16">
        <v>32</v>
      </c>
      <c r="H4" s="14">
        <f>(D4+F4+G4)/3</f>
        <v>29.9</v>
      </c>
      <c r="I4" s="11">
        <f>H4*C4</f>
        <v>448.5</v>
      </c>
      <c r="K4" s="22"/>
    </row>
    <row r="5" spans="1:11" ht="25.5" x14ac:dyDescent="0.25">
      <c r="A5" s="23">
        <f>A4+1</f>
        <v>2</v>
      </c>
      <c r="B5" s="25" t="s">
        <v>93</v>
      </c>
      <c r="C5" s="26">
        <v>10</v>
      </c>
      <c r="D5" s="24">
        <v>750</v>
      </c>
      <c r="E5" s="24">
        <f t="shared" ref="E5:E68" si="0">C5*D5</f>
        <v>7500</v>
      </c>
      <c r="F5" s="15">
        <v>800</v>
      </c>
      <c r="G5" s="16">
        <v>805</v>
      </c>
      <c r="H5" s="14">
        <f t="shared" ref="H5:H68" si="1">(D5+F5+G5)/3</f>
        <v>785</v>
      </c>
      <c r="I5" s="11">
        <f t="shared" ref="I5:I68" si="2">H5*C5</f>
        <v>7850</v>
      </c>
      <c r="J5" s="7"/>
    </row>
    <row r="6" spans="1:11" x14ac:dyDescent="0.25">
      <c r="A6" s="23">
        <f t="shared" ref="A6:A70" si="3">A5+1</f>
        <v>3</v>
      </c>
      <c r="B6" s="25" t="s">
        <v>94</v>
      </c>
      <c r="C6" s="26">
        <v>24</v>
      </c>
      <c r="D6" s="24">
        <v>41.5</v>
      </c>
      <c r="E6" s="24">
        <f t="shared" si="0"/>
        <v>996</v>
      </c>
      <c r="F6" s="15">
        <v>50</v>
      </c>
      <c r="G6" s="16">
        <v>53</v>
      </c>
      <c r="H6" s="14">
        <f t="shared" si="1"/>
        <v>48.17</v>
      </c>
      <c r="I6" s="11">
        <f t="shared" si="2"/>
        <v>1156.08</v>
      </c>
      <c r="J6" s="7"/>
    </row>
    <row r="7" spans="1:11" x14ac:dyDescent="0.25">
      <c r="A7" s="23">
        <f t="shared" si="3"/>
        <v>4</v>
      </c>
      <c r="B7" s="25" t="s">
        <v>95</v>
      </c>
      <c r="C7" s="26">
        <v>139</v>
      </c>
      <c r="D7" s="24">
        <v>18</v>
      </c>
      <c r="E7" s="24">
        <f t="shared" si="0"/>
        <v>2502</v>
      </c>
      <c r="F7" s="15">
        <v>20</v>
      </c>
      <c r="G7" s="16">
        <v>22</v>
      </c>
      <c r="H7" s="14">
        <f t="shared" si="1"/>
        <v>20</v>
      </c>
      <c r="I7" s="11">
        <f t="shared" si="2"/>
        <v>2780</v>
      </c>
      <c r="J7" s="7"/>
    </row>
    <row r="8" spans="1:11" ht="19.5" customHeight="1" x14ac:dyDescent="0.25">
      <c r="A8" s="23">
        <f t="shared" si="3"/>
        <v>5</v>
      </c>
      <c r="B8" s="25" t="s">
        <v>96</v>
      </c>
      <c r="C8" s="26">
        <v>5</v>
      </c>
      <c r="D8" s="24">
        <v>17</v>
      </c>
      <c r="E8" s="24">
        <f t="shared" si="0"/>
        <v>85</v>
      </c>
      <c r="F8" s="15">
        <v>20</v>
      </c>
      <c r="G8" s="16">
        <v>22</v>
      </c>
      <c r="H8" s="14">
        <f t="shared" si="1"/>
        <v>19.670000000000002</v>
      </c>
      <c r="I8" s="11">
        <f t="shared" si="2"/>
        <v>98.35</v>
      </c>
      <c r="J8" s="7"/>
    </row>
    <row r="9" spans="1:11" x14ac:dyDescent="0.25">
      <c r="A9" s="23">
        <f t="shared" si="3"/>
        <v>6</v>
      </c>
      <c r="B9" s="25" t="s">
        <v>97</v>
      </c>
      <c r="C9" s="26">
        <v>63</v>
      </c>
      <c r="D9" s="24">
        <v>21</v>
      </c>
      <c r="E9" s="24">
        <f t="shared" si="0"/>
        <v>1323</v>
      </c>
      <c r="F9" s="15">
        <v>25</v>
      </c>
      <c r="G9" s="16">
        <v>27</v>
      </c>
      <c r="H9" s="14">
        <f t="shared" si="1"/>
        <v>24.33</v>
      </c>
      <c r="I9" s="11">
        <f t="shared" si="2"/>
        <v>1532.79</v>
      </c>
      <c r="J9" s="7"/>
    </row>
    <row r="10" spans="1:11" x14ac:dyDescent="0.25">
      <c r="A10" s="23">
        <f t="shared" si="3"/>
        <v>7</v>
      </c>
      <c r="B10" s="25" t="s">
        <v>98</v>
      </c>
      <c r="C10" s="26">
        <v>4</v>
      </c>
      <c r="D10" s="24">
        <v>47</v>
      </c>
      <c r="E10" s="24">
        <f t="shared" si="0"/>
        <v>188</v>
      </c>
      <c r="F10" s="15">
        <v>55</v>
      </c>
      <c r="G10" s="16">
        <v>57</v>
      </c>
      <c r="H10" s="14">
        <f t="shared" si="1"/>
        <v>53</v>
      </c>
      <c r="I10" s="11">
        <f t="shared" si="2"/>
        <v>212</v>
      </c>
      <c r="J10" s="7"/>
    </row>
    <row r="11" spans="1:11" x14ac:dyDescent="0.25">
      <c r="A11" s="23">
        <f t="shared" si="3"/>
        <v>8</v>
      </c>
      <c r="B11" s="25" t="s">
        <v>26</v>
      </c>
      <c r="C11" s="26">
        <v>107</v>
      </c>
      <c r="D11" s="24">
        <v>150</v>
      </c>
      <c r="E11" s="24">
        <f t="shared" si="0"/>
        <v>16050</v>
      </c>
      <c r="F11" s="15">
        <v>160</v>
      </c>
      <c r="G11" s="16">
        <v>165</v>
      </c>
      <c r="H11" s="14">
        <f t="shared" si="1"/>
        <v>158.33000000000001</v>
      </c>
      <c r="I11" s="11">
        <f t="shared" si="2"/>
        <v>16941.310000000001</v>
      </c>
      <c r="J11" s="7"/>
    </row>
    <row r="12" spans="1:11" ht="38.25" x14ac:dyDescent="0.25">
      <c r="A12" s="23">
        <f t="shared" si="3"/>
        <v>9</v>
      </c>
      <c r="B12" s="25" t="s">
        <v>99</v>
      </c>
      <c r="C12" s="26">
        <v>12</v>
      </c>
      <c r="D12" s="24">
        <v>236</v>
      </c>
      <c r="E12" s="24">
        <f t="shared" si="0"/>
        <v>2832</v>
      </c>
      <c r="F12" s="15">
        <v>250</v>
      </c>
      <c r="G12" s="16">
        <v>252</v>
      </c>
      <c r="H12" s="14">
        <f t="shared" si="1"/>
        <v>246</v>
      </c>
      <c r="I12" s="11">
        <f t="shared" si="2"/>
        <v>2952</v>
      </c>
      <c r="J12" s="7"/>
    </row>
    <row r="13" spans="1:11" x14ac:dyDescent="0.25">
      <c r="A13" s="23">
        <f t="shared" si="3"/>
        <v>10</v>
      </c>
      <c r="B13" s="25" t="s">
        <v>100</v>
      </c>
      <c r="C13" s="26">
        <v>1</v>
      </c>
      <c r="D13" s="24">
        <v>350</v>
      </c>
      <c r="E13" s="24">
        <f t="shared" si="0"/>
        <v>350</v>
      </c>
      <c r="F13" s="15">
        <v>360</v>
      </c>
      <c r="G13" s="16">
        <v>365</v>
      </c>
      <c r="H13" s="14">
        <f t="shared" si="1"/>
        <v>358.33</v>
      </c>
      <c r="I13" s="11">
        <f t="shared" si="2"/>
        <v>358.33</v>
      </c>
      <c r="J13" s="7"/>
    </row>
    <row r="14" spans="1:11" ht="25.5" x14ac:dyDescent="0.25">
      <c r="A14" s="23">
        <f t="shared" si="3"/>
        <v>11</v>
      </c>
      <c r="B14" s="25" t="s">
        <v>35</v>
      </c>
      <c r="C14" s="26">
        <v>28</v>
      </c>
      <c r="D14" s="24">
        <v>33</v>
      </c>
      <c r="E14" s="24">
        <f t="shared" si="0"/>
        <v>924</v>
      </c>
      <c r="F14" s="15">
        <v>40</v>
      </c>
      <c r="G14" s="16">
        <v>42</v>
      </c>
      <c r="H14" s="14">
        <f t="shared" si="1"/>
        <v>38.33</v>
      </c>
      <c r="I14" s="11">
        <f t="shared" si="2"/>
        <v>1073.24</v>
      </c>
      <c r="J14" s="7"/>
    </row>
    <row r="15" spans="1:11" x14ac:dyDescent="0.25">
      <c r="A15" s="23">
        <f t="shared" si="3"/>
        <v>12</v>
      </c>
      <c r="B15" s="25" t="s">
        <v>101</v>
      </c>
      <c r="C15" s="26">
        <v>220</v>
      </c>
      <c r="D15" s="24">
        <v>38</v>
      </c>
      <c r="E15" s="24">
        <f t="shared" si="0"/>
        <v>8360</v>
      </c>
      <c r="F15" s="15">
        <v>45</v>
      </c>
      <c r="G15" s="16">
        <v>47</v>
      </c>
      <c r="H15" s="14">
        <f t="shared" si="1"/>
        <v>43.33</v>
      </c>
      <c r="I15" s="11">
        <f t="shared" si="2"/>
        <v>9532.6</v>
      </c>
      <c r="J15" s="7"/>
    </row>
    <row r="16" spans="1:11" x14ac:dyDescent="0.25">
      <c r="A16" s="23">
        <f t="shared" si="3"/>
        <v>13</v>
      </c>
      <c r="B16" s="25" t="s">
        <v>102</v>
      </c>
      <c r="C16" s="26">
        <v>100</v>
      </c>
      <c r="D16" s="24">
        <v>30</v>
      </c>
      <c r="E16" s="24">
        <f t="shared" si="0"/>
        <v>3000</v>
      </c>
      <c r="F16" s="15">
        <v>40</v>
      </c>
      <c r="G16" s="16">
        <v>43</v>
      </c>
      <c r="H16" s="14">
        <f t="shared" si="1"/>
        <v>37.67</v>
      </c>
      <c r="I16" s="11">
        <f t="shared" si="2"/>
        <v>3767</v>
      </c>
      <c r="J16" s="7"/>
    </row>
    <row r="17" spans="1:10" x14ac:dyDescent="0.25">
      <c r="A17" s="23">
        <f t="shared" si="3"/>
        <v>14</v>
      </c>
      <c r="B17" s="25" t="s">
        <v>63</v>
      </c>
      <c r="C17" s="26">
        <v>3</v>
      </c>
      <c r="D17" s="24">
        <v>95</v>
      </c>
      <c r="E17" s="24">
        <f t="shared" si="0"/>
        <v>285</v>
      </c>
      <c r="F17" s="15">
        <v>110</v>
      </c>
      <c r="G17" s="16">
        <v>112</v>
      </c>
      <c r="H17" s="14">
        <f t="shared" si="1"/>
        <v>105.67</v>
      </c>
      <c r="I17" s="11">
        <f t="shared" si="2"/>
        <v>317.01</v>
      </c>
      <c r="J17" s="7"/>
    </row>
    <row r="18" spans="1:10" x14ac:dyDescent="0.25">
      <c r="A18" s="23">
        <f t="shared" si="3"/>
        <v>15</v>
      </c>
      <c r="B18" s="25" t="s">
        <v>103</v>
      </c>
      <c r="C18" s="26">
        <v>8</v>
      </c>
      <c r="D18" s="24">
        <v>1450</v>
      </c>
      <c r="E18" s="24">
        <f t="shared" si="0"/>
        <v>11600</v>
      </c>
      <c r="F18" s="15">
        <v>1500</v>
      </c>
      <c r="G18" s="16">
        <v>1510</v>
      </c>
      <c r="H18" s="14">
        <f t="shared" si="1"/>
        <v>1486.67</v>
      </c>
      <c r="I18" s="11">
        <f t="shared" si="2"/>
        <v>11893.36</v>
      </c>
      <c r="J18" s="7"/>
    </row>
    <row r="19" spans="1:10" ht="18" customHeight="1" x14ac:dyDescent="0.25">
      <c r="A19" s="23">
        <f t="shared" si="3"/>
        <v>16</v>
      </c>
      <c r="B19" s="25" t="s">
        <v>27</v>
      </c>
      <c r="C19" s="26">
        <v>4</v>
      </c>
      <c r="D19" s="24">
        <v>172</v>
      </c>
      <c r="E19" s="24">
        <f t="shared" si="0"/>
        <v>688</v>
      </c>
      <c r="F19" s="15">
        <v>200</v>
      </c>
      <c r="G19" s="16">
        <v>205</v>
      </c>
      <c r="H19" s="14">
        <f t="shared" si="1"/>
        <v>192.33</v>
      </c>
      <c r="I19" s="11">
        <f t="shared" si="2"/>
        <v>769.32</v>
      </c>
      <c r="J19" s="7"/>
    </row>
    <row r="20" spans="1:10" ht="20.25" customHeight="1" x14ac:dyDescent="0.25">
      <c r="A20" s="23">
        <f t="shared" si="3"/>
        <v>17</v>
      </c>
      <c r="B20" s="25" t="s">
        <v>64</v>
      </c>
      <c r="C20" s="26">
        <v>5</v>
      </c>
      <c r="D20" s="24">
        <v>395</v>
      </c>
      <c r="E20" s="24">
        <f t="shared" si="0"/>
        <v>1975</v>
      </c>
      <c r="F20" s="15">
        <v>400</v>
      </c>
      <c r="G20" s="16">
        <v>410</v>
      </c>
      <c r="H20" s="14">
        <f t="shared" si="1"/>
        <v>401.67</v>
      </c>
      <c r="I20" s="11">
        <f t="shared" si="2"/>
        <v>2008.35</v>
      </c>
      <c r="J20" s="7"/>
    </row>
    <row r="21" spans="1:10" ht="15" customHeight="1" x14ac:dyDescent="0.25">
      <c r="A21" s="23">
        <f t="shared" si="3"/>
        <v>18</v>
      </c>
      <c r="B21" s="25" t="s">
        <v>65</v>
      </c>
      <c r="C21" s="26">
        <v>91</v>
      </c>
      <c r="D21" s="24">
        <v>21</v>
      </c>
      <c r="E21" s="24">
        <f t="shared" si="0"/>
        <v>1911</v>
      </c>
      <c r="F21" s="15">
        <v>25</v>
      </c>
      <c r="G21" s="16">
        <v>27</v>
      </c>
      <c r="H21" s="14">
        <f t="shared" si="1"/>
        <v>24.33</v>
      </c>
      <c r="I21" s="11">
        <f t="shared" si="2"/>
        <v>2214.0300000000002</v>
      </c>
      <c r="J21" s="7"/>
    </row>
    <row r="22" spans="1:10" ht="21.75" customHeight="1" x14ac:dyDescent="0.25">
      <c r="A22" s="23">
        <f t="shared" si="3"/>
        <v>19</v>
      </c>
      <c r="B22" s="25" t="s">
        <v>66</v>
      </c>
      <c r="C22" s="26">
        <v>7</v>
      </c>
      <c r="D22" s="24">
        <v>45</v>
      </c>
      <c r="E22" s="24">
        <f t="shared" si="0"/>
        <v>315</v>
      </c>
      <c r="F22" s="15">
        <v>50</v>
      </c>
      <c r="G22" s="16">
        <v>52</v>
      </c>
      <c r="H22" s="14">
        <f t="shared" si="1"/>
        <v>49</v>
      </c>
      <c r="I22" s="11">
        <f t="shared" si="2"/>
        <v>343</v>
      </c>
      <c r="J22" s="7"/>
    </row>
    <row r="23" spans="1:10" ht="18" customHeight="1" x14ac:dyDescent="0.25">
      <c r="A23" s="23">
        <f t="shared" si="3"/>
        <v>20</v>
      </c>
      <c r="B23" s="25" t="s">
        <v>67</v>
      </c>
      <c r="C23" s="26">
        <v>7</v>
      </c>
      <c r="D23" s="24">
        <v>110</v>
      </c>
      <c r="E23" s="24">
        <f t="shared" si="0"/>
        <v>770</v>
      </c>
      <c r="F23" s="15">
        <v>115</v>
      </c>
      <c r="G23" s="16">
        <v>117</v>
      </c>
      <c r="H23" s="14">
        <f t="shared" si="1"/>
        <v>114</v>
      </c>
      <c r="I23" s="11">
        <f t="shared" si="2"/>
        <v>798</v>
      </c>
      <c r="J23" s="7"/>
    </row>
    <row r="24" spans="1:10" x14ac:dyDescent="0.25">
      <c r="A24" s="23">
        <f t="shared" si="3"/>
        <v>21</v>
      </c>
      <c r="B24" s="25" t="s">
        <v>68</v>
      </c>
      <c r="C24" s="26">
        <v>46</v>
      </c>
      <c r="D24" s="24">
        <v>64</v>
      </c>
      <c r="E24" s="24">
        <f t="shared" si="0"/>
        <v>2944</v>
      </c>
      <c r="F24" s="15">
        <v>75</v>
      </c>
      <c r="G24" s="16">
        <v>77</v>
      </c>
      <c r="H24" s="14">
        <f t="shared" si="1"/>
        <v>72</v>
      </c>
      <c r="I24" s="11">
        <f t="shared" si="2"/>
        <v>3312</v>
      </c>
      <c r="J24" s="7"/>
    </row>
    <row r="25" spans="1:10" x14ac:dyDescent="0.25">
      <c r="A25" s="23">
        <f t="shared" si="3"/>
        <v>22</v>
      </c>
      <c r="B25" s="25" t="s">
        <v>104</v>
      </c>
      <c r="C25" s="26">
        <v>35</v>
      </c>
      <c r="D25" s="24">
        <v>181</v>
      </c>
      <c r="E25" s="24">
        <f t="shared" si="0"/>
        <v>6335</v>
      </c>
      <c r="F25" s="15">
        <v>200</v>
      </c>
      <c r="G25" s="16">
        <v>210</v>
      </c>
      <c r="H25" s="14">
        <f t="shared" si="1"/>
        <v>197</v>
      </c>
      <c r="I25" s="11">
        <f t="shared" si="2"/>
        <v>6895</v>
      </c>
      <c r="J25" s="7"/>
    </row>
    <row r="26" spans="1:10" ht="24.75" customHeight="1" x14ac:dyDescent="0.25">
      <c r="A26" s="23">
        <f t="shared" si="3"/>
        <v>23</v>
      </c>
      <c r="B26" s="25" t="s">
        <v>12</v>
      </c>
      <c r="C26" s="26">
        <v>13</v>
      </c>
      <c r="D26" s="24">
        <v>34</v>
      </c>
      <c r="E26" s="24">
        <f t="shared" si="0"/>
        <v>442</v>
      </c>
      <c r="F26" s="15">
        <v>45</v>
      </c>
      <c r="G26" s="16">
        <v>47</v>
      </c>
      <c r="H26" s="14">
        <f t="shared" si="1"/>
        <v>42</v>
      </c>
      <c r="I26" s="11">
        <f t="shared" si="2"/>
        <v>546</v>
      </c>
      <c r="J26" s="7"/>
    </row>
    <row r="27" spans="1:10" ht="22.5" customHeight="1" x14ac:dyDescent="0.25">
      <c r="A27" s="23">
        <f t="shared" si="3"/>
        <v>24</v>
      </c>
      <c r="B27" s="25" t="s">
        <v>36</v>
      </c>
      <c r="C27" s="26">
        <v>336</v>
      </c>
      <c r="D27" s="24">
        <v>14</v>
      </c>
      <c r="E27" s="24">
        <f t="shared" si="0"/>
        <v>4704</v>
      </c>
      <c r="F27" s="15">
        <v>20</v>
      </c>
      <c r="G27" s="16">
        <v>22</v>
      </c>
      <c r="H27" s="14">
        <f t="shared" si="1"/>
        <v>18.670000000000002</v>
      </c>
      <c r="I27" s="11">
        <f t="shared" si="2"/>
        <v>6273.12</v>
      </c>
      <c r="J27" s="7"/>
    </row>
    <row r="28" spans="1:10" ht="15" customHeight="1" x14ac:dyDescent="0.25">
      <c r="A28" s="23">
        <f t="shared" si="3"/>
        <v>25</v>
      </c>
      <c r="B28" s="25" t="s">
        <v>37</v>
      </c>
      <c r="C28" s="26">
        <v>2</v>
      </c>
      <c r="D28" s="24">
        <v>60</v>
      </c>
      <c r="E28" s="24">
        <f t="shared" si="0"/>
        <v>120</v>
      </c>
      <c r="F28" s="28">
        <v>80</v>
      </c>
      <c r="G28" s="32">
        <v>84</v>
      </c>
      <c r="H28" s="14">
        <f t="shared" si="1"/>
        <v>74.67</v>
      </c>
      <c r="I28" s="11">
        <f t="shared" si="2"/>
        <v>149.34</v>
      </c>
      <c r="J28" s="7"/>
    </row>
    <row r="29" spans="1:10" x14ac:dyDescent="0.25">
      <c r="A29" s="23">
        <f t="shared" si="3"/>
        <v>26</v>
      </c>
      <c r="B29" s="25" t="s">
        <v>28</v>
      </c>
      <c r="C29" s="26">
        <v>98</v>
      </c>
      <c r="D29" s="24">
        <v>85</v>
      </c>
      <c r="E29" s="24">
        <f t="shared" si="0"/>
        <v>8330</v>
      </c>
      <c r="F29" s="15">
        <v>100</v>
      </c>
      <c r="G29" s="16">
        <v>103</v>
      </c>
      <c r="H29" s="14">
        <f t="shared" si="1"/>
        <v>96</v>
      </c>
      <c r="I29" s="11">
        <f t="shared" si="2"/>
        <v>9408</v>
      </c>
      <c r="J29" s="7"/>
    </row>
    <row r="30" spans="1:10" ht="13.15" customHeight="1" x14ac:dyDescent="0.25">
      <c r="A30" s="23">
        <f t="shared" si="3"/>
        <v>27</v>
      </c>
      <c r="B30" s="25" t="s">
        <v>38</v>
      </c>
      <c r="C30" s="26">
        <v>73</v>
      </c>
      <c r="D30" s="24">
        <v>30</v>
      </c>
      <c r="E30" s="24">
        <f t="shared" si="0"/>
        <v>2190</v>
      </c>
      <c r="F30" s="15">
        <v>35</v>
      </c>
      <c r="G30" s="16">
        <v>37</v>
      </c>
      <c r="H30" s="14">
        <f t="shared" si="1"/>
        <v>34</v>
      </c>
      <c r="I30" s="11">
        <f t="shared" si="2"/>
        <v>2482</v>
      </c>
      <c r="J30" s="7"/>
    </row>
    <row r="31" spans="1:10" x14ac:dyDescent="0.25">
      <c r="A31" s="23">
        <f t="shared" si="3"/>
        <v>28</v>
      </c>
      <c r="B31" s="25" t="s">
        <v>22</v>
      </c>
      <c r="C31" s="26">
        <v>5</v>
      </c>
      <c r="D31" s="24">
        <v>85</v>
      </c>
      <c r="E31" s="24">
        <f t="shared" si="0"/>
        <v>425</v>
      </c>
      <c r="F31" s="15">
        <v>90</v>
      </c>
      <c r="G31" s="16">
        <v>94</v>
      </c>
      <c r="H31" s="14">
        <f t="shared" si="1"/>
        <v>89.67</v>
      </c>
      <c r="I31" s="11">
        <f t="shared" si="2"/>
        <v>448.35</v>
      </c>
      <c r="J31" s="7"/>
    </row>
    <row r="32" spans="1:10" x14ac:dyDescent="0.25">
      <c r="A32" s="23">
        <f t="shared" si="3"/>
        <v>29</v>
      </c>
      <c r="B32" s="25" t="s">
        <v>39</v>
      </c>
      <c r="C32" s="26">
        <v>12</v>
      </c>
      <c r="D32" s="24">
        <v>295</v>
      </c>
      <c r="E32" s="24">
        <f t="shared" si="0"/>
        <v>3540</v>
      </c>
      <c r="F32" s="28">
        <v>300</v>
      </c>
      <c r="G32" s="16">
        <v>303</v>
      </c>
      <c r="H32" s="14">
        <f t="shared" si="1"/>
        <v>299.33</v>
      </c>
      <c r="I32" s="11">
        <f t="shared" si="2"/>
        <v>3591.96</v>
      </c>
      <c r="J32" s="7"/>
    </row>
    <row r="33" spans="1:10" x14ac:dyDescent="0.25">
      <c r="A33" s="23">
        <f t="shared" si="3"/>
        <v>30</v>
      </c>
      <c r="B33" s="25" t="s">
        <v>29</v>
      </c>
      <c r="C33" s="26">
        <v>7</v>
      </c>
      <c r="D33" s="24">
        <v>25</v>
      </c>
      <c r="E33" s="24">
        <f t="shared" si="0"/>
        <v>175</v>
      </c>
      <c r="F33" s="28">
        <v>30</v>
      </c>
      <c r="G33" s="16">
        <v>32</v>
      </c>
      <c r="H33" s="14">
        <f t="shared" si="1"/>
        <v>29</v>
      </c>
      <c r="I33" s="11">
        <f t="shared" si="2"/>
        <v>203</v>
      </c>
      <c r="J33" s="7"/>
    </row>
    <row r="34" spans="1:10" x14ac:dyDescent="0.25">
      <c r="A34" s="23">
        <f t="shared" si="3"/>
        <v>31</v>
      </c>
      <c r="B34" s="25" t="s">
        <v>30</v>
      </c>
      <c r="C34" s="26">
        <v>11</v>
      </c>
      <c r="D34" s="24">
        <v>25</v>
      </c>
      <c r="E34" s="24">
        <f t="shared" si="0"/>
        <v>275</v>
      </c>
      <c r="F34" s="28">
        <v>30</v>
      </c>
      <c r="G34" s="16">
        <v>32</v>
      </c>
      <c r="H34" s="14">
        <f t="shared" si="1"/>
        <v>29</v>
      </c>
      <c r="I34" s="11">
        <f t="shared" si="2"/>
        <v>319</v>
      </c>
      <c r="J34" s="7"/>
    </row>
    <row r="35" spans="1:10" x14ac:dyDescent="0.25">
      <c r="A35" s="23">
        <f t="shared" si="3"/>
        <v>32</v>
      </c>
      <c r="B35" s="25" t="s">
        <v>19</v>
      </c>
      <c r="C35" s="26">
        <v>500</v>
      </c>
      <c r="D35" s="24">
        <v>3</v>
      </c>
      <c r="E35" s="24">
        <f t="shared" si="0"/>
        <v>1500</v>
      </c>
      <c r="F35" s="28">
        <v>5</v>
      </c>
      <c r="G35" s="16">
        <v>6</v>
      </c>
      <c r="H35" s="14">
        <f t="shared" si="1"/>
        <v>4.67</v>
      </c>
      <c r="I35" s="11">
        <f t="shared" si="2"/>
        <v>2335</v>
      </c>
      <c r="J35" s="7"/>
    </row>
    <row r="36" spans="1:10" x14ac:dyDescent="0.25">
      <c r="A36" s="23">
        <f t="shared" si="3"/>
        <v>33</v>
      </c>
      <c r="B36" s="25" t="s">
        <v>20</v>
      </c>
      <c r="C36" s="26">
        <v>1000</v>
      </c>
      <c r="D36" s="24">
        <v>2.5</v>
      </c>
      <c r="E36" s="24">
        <f t="shared" si="0"/>
        <v>2500</v>
      </c>
      <c r="F36" s="28">
        <v>4</v>
      </c>
      <c r="G36" s="16">
        <v>5</v>
      </c>
      <c r="H36" s="14">
        <f t="shared" si="1"/>
        <v>3.83</v>
      </c>
      <c r="I36" s="11">
        <f t="shared" si="2"/>
        <v>3830</v>
      </c>
      <c r="J36" s="7"/>
    </row>
    <row r="37" spans="1:10" x14ac:dyDescent="0.25">
      <c r="A37" s="23">
        <f t="shared" si="3"/>
        <v>34</v>
      </c>
      <c r="B37" s="25" t="s">
        <v>69</v>
      </c>
      <c r="C37" s="26">
        <v>100</v>
      </c>
      <c r="D37" s="24">
        <v>5</v>
      </c>
      <c r="E37" s="24">
        <f t="shared" si="0"/>
        <v>500</v>
      </c>
      <c r="F37" s="28">
        <v>9</v>
      </c>
      <c r="G37" s="16">
        <v>10</v>
      </c>
      <c r="H37" s="14">
        <f t="shared" si="1"/>
        <v>8</v>
      </c>
      <c r="I37" s="11">
        <f t="shared" si="2"/>
        <v>800</v>
      </c>
      <c r="J37" s="7"/>
    </row>
    <row r="38" spans="1:10" ht="13.15" customHeight="1" x14ac:dyDescent="0.25">
      <c r="A38" s="23">
        <f t="shared" si="3"/>
        <v>35</v>
      </c>
      <c r="B38" s="25" t="s">
        <v>105</v>
      </c>
      <c r="C38" s="26">
        <v>50</v>
      </c>
      <c r="D38" s="24">
        <v>22</v>
      </c>
      <c r="E38" s="24">
        <f t="shared" si="0"/>
        <v>1100</v>
      </c>
      <c r="F38" s="28">
        <v>25</v>
      </c>
      <c r="G38" s="16">
        <v>27</v>
      </c>
      <c r="H38" s="14">
        <f t="shared" si="1"/>
        <v>24.67</v>
      </c>
      <c r="I38" s="11">
        <f t="shared" si="2"/>
        <v>1233.5</v>
      </c>
      <c r="J38" s="7"/>
    </row>
    <row r="39" spans="1:10" x14ac:dyDescent="0.25">
      <c r="A39" s="23">
        <f t="shared" si="3"/>
        <v>36</v>
      </c>
      <c r="B39" s="25" t="s">
        <v>40</v>
      </c>
      <c r="C39" s="26">
        <v>20</v>
      </c>
      <c r="D39" s="24">
        <v>183</v>
      </c>
      <c r="E39" s="24">
        <f t="shared" si="0"/>
        <v>3660</v>
      </c>
      <c r="F39" s="28">
        <v>190</v>
      </c>
      <c r="G39" s="16">
        <v>194</v>
      </c>
      <c r="H39" s="14">
        <f t="shared" si="1"/>
        <v>189</v>
      </c>
      <c r="I39" s="11">
        <f t="shared" si="2"/>
        <v>3780</v>
      </c>
      <c r="J39" s="7"/>
    </row>
    <row r="40" spans="1:10" x14ac:dyDescent="0.25">
      <c r="A40" s="23">
        <f t="shared" si="3"/>
        <v>37</v>
      </c>
      <c r="B40" s="25" t="s">
        <v>41</v>
      </c>
      <c r="C40" s="26">
        <v>7</v>
      </c>
      <c r="D40" s="24">
        <v>70</v>
      </c>
      <c r="E40" s="24">
        <f t="shared" si="0"/>
        <v>490</v>
      </c>
      <c r="F40" s="28">
        <v>80</v>
      </c>
      <c r="G40" s="16">
        <v>83</v>
      </c>
      <c r="H40" s="14">
        <f t="shared" si="1"/>
        <v>77.67</v>
      </c>
      <c r="I40" s="11">
        <f t="shared" si="2"/>
        <v>543.69000000000005</v>
      </c>
      <c r="J40" s="7"/>
    </row>
    <row r="41" spans="1:10" x14ac:dyDescent="0.25">
      <c r="A41" s="23">
        <f t="shared" si="3"/>
        <v>38</v>
      </c>
      <c r="B41" s="25" t="s">
        <v>31</v>
      </c>
      <c r="C41" s="26">
        <v>69</v>
      </c>
      <c r="D41" s="24">
        <v>34</v>
      </c>
      <c r="E41" s="24">
        <f t="shared" si="0"/>
        <v>2346</v>
      </c>
      <c r="F41" s="15">
        <v>40</v>
      </c>
      <c r="G41" s="16">
        <v>42</v>
      </c>
      <c r="H41" s="14">
        <f t="shared" si="1"/>
        <v>38.67</v>
      </c>
      <c r="I41" s="11">
        <f t="shared" si="2"/>
        <v>2668.23</v>
      </c>
      <c r="J41" s="7"/>
    </row>
    <row r="42" spans="1:10" x14ac:dyDescent="0.25">
      <c r="A42" s="23">
        <f t="shared" si="3"/>
        <v>39</v>
      </c>
      <c r="B42" s="25" t="s">
        <v>42</v>
      </c>
      <c r="C42" s="26">
        <v>24</v>
      </c>
      <c r="D42" s="24">
        <v>166</v>
      </c>
      <c r="E42" s="24">
        <f t="shared" si="0"/>
        <v>3984</v>
      </c>
      <c r="F42" s="15">
        <v>170</v>
      </c>
      <c r="G42" s="16">
        <v>174</v>
      </c>
      <c r="H42" s="14">
        <f t="shared" si="1"/>
        <v>170</v>
      </c>
      <c r="I42" s="11">
        <f t="shared" si="2"/>
        <v>4080</v>
      </c>
      <c r="J42" s="7"/>
    </row>
    <row r="43" spans="1:10" x14ac:dyDescent="0.25">
      <c r="A43" s="23">
        <f t="shared" si="3"/>
        <v>40</v>
      </c>
      <c r="B43" s="25" t="s">
        <v>13</v>
      </c>
      <c r="C43" s="26">
        <v>68</v>
      </c>
      <c r="D43" s="24">
        <v>14</v>
      </c>
      <c r="E43" s="24">
        <f t="shared" si="0"/>
        <v>952</v>
      </c>
      <c r="F43" s="15">
        <v>20</v>
      </c>
      <c r="G43" s="16">
        <v>22</v>
      </c>
      <c r="H43" s="14">
        <f t="shared" si="1"/>
        <v>18.670000000000002</v>
      </c>
      <c r="I43" s="11">
        <f t="shared" si="2"/>
        <v>1269.56</v>
      </c>
      <c r="J43" s="7"/>
    </row>
    <row r="44" spans="1:10" ht="16.5" customHeight="1" x14ac:dyDescent="0.25">
      <c r="A44" s="23">
        <f t="shared" si="3"/>
        <v>41</v>
      </c>
      <c r="B44" s="25" t="s">
        <v>43</v>
      </c>
      <c r="C44" s="26">
        <v>8</v>
      </c>
      <c r="D44" s="31">
        <v>35</v>
      </c>
      <c r="E44" s="24">
        <f t="shared" si="0"/>
        <v>280</v>
      </c>
      <c r="F44" s="15">
        <v>40</v>
      </c>
      <c r="G44" s="16">
        <v>42</v>
      </c>
      <c r="H44" s="14">
        <f t="shared" si="1"/>
        <v>39</v>
      </c>
      <c r="I44" s="11">
        <f t="shared" si="2"/>
        <v>312</v>
      </c>
      <c r="J44" s="7"/>
    </row>
    <row r="45" spans="1:10" x14ac:dyDescent="0.25">
      <c r="A45" s="23">
        <f t="shared" si="3"/>
        <v>42</v>
      </c>
      <c r="B45" s="27" t="s">
        <v>106</v>
      </c>
      <c r="C45" s="26">
        <v>4</v>
      </c>
      <c r="D45" s="31">
        <v>66</v>
      </c>
      <c r="E45" s="24">
        <f t="shared" si="0"/>
        <v>264</v>
      </c>
      <c r="F45" s="15">
        <v>77</v>
      </c>
      <c r="G45" s="16">
        <v>79</v>
      </c>
      <c r="H45" s="14">
        <f t="shared" si="1"/>
        <v>74</v>
      </c>
      <c r="I45" s="11">
        <f t="shared" si="2"/>
        <v>296</v>
      </c>
      <c r="J45" s="7"/>
    </row>
    <row r="46" spans="1:10" ht="18" customHeight="1" x14ac:dyDescent="0.25">
      <c r="A46" s="23">
        <f t="shared" si="3"/>
        <v>43</v>
      </c>
      <c r="B46" s="27" t="s">
        <v>107</v>
      </c>
      <c r="C46" s="26">
        <v>11</v>
      </c>
      <c r="D46" s="31">
        <v>18</v>
      </c>
      <c r="E46" s="24">
        <f t="shared" si="0"/>
        <v>198</v>
      </c>
      <c r="F46" s="15">
        <v>25</v>
      </c>
      <c r="G46" s="16">
        <v>26</v>
      </c>
      <c r="H46" s="14">
        <f t="shared" si="1"/>
        <v>23</v>
      </c>
      <c r="I46" s="11">
        <f t="shared" si="2"/>
        <v>253</v>
      </c>
      <c r="J46" s="7"/>
    </row>
    <row r="47" spans="1:10" ht="18.75" customHeight="1" x14ac:dyDescent="0.25">
      <c r="A47" s="23">
        <f t="shared" si="3"/>
        <v>44</v>
      </c>
      <c r="B47" s="25" t="s">
        <v>44</v>
      </c>
      <c r="C47" s="26">
        <v>13</v>
      </c>
      <c r="D47" s="31">
        <v>148</v>
      </c>
      <c r="E47" s="24">
        <f t="shared" si="0"/>
        <v>1924</v>
      </c>
      <c r="F47" s="15">
        <v>155</v>
      </c>
      <c r="G47" s="16">
        <v>157</v>
      </c>
      <c r="H47" s="14">
        <f t="shared" si="1"/>
        <v>153.33000000000001</v>
      </c>
      <c r="I47" s="11">
        <f t="shared" si="2"/>
        <v>1993.29</v>
      </c>
      <c r="J47" s="7"/>
    </row>
    <row r="48" spans="1:10" ht="25.5" x14ac:dyDescent="0.25">
      <c r="A48" s="23">
        <f t="shared" si="3"/>
        <v>45</v>
      </c>
      <c r="B48" s="25" t="s">
        <v>70</v>
      </c>
      <c r="C48" s="26">
        <v>10</v>
      </c>
      <c r="D48" s="24">
        <v>125</v>
      </c>
      <c r="E48" s="24">
        <f t="shared" si="0"/>
        <v>1250</v>
      </c>
      <c r="F48" s="15">
        <v>140</v>
      </c>
      <c r="G48" s="16">
        <v>143</v>
      </c>
      <c r="H48" s="14">
        <f t="shared" si="1"/>
        <v>136</v>
      </c>
      <c r="I48" s="11">
        <f t="shared" si="2"/>
        <v>1360</v>
      </c>
      <c r="J48" s="7"/>
    </row>
    <row r="49" spans="1:10" ht="17.649999999999999" customHeight="1" x14ac:dyDescent="0.25">
      <c r="A49" s="23">
        <f t="shared" si="3"/>
        <v>46</v>
      </c>
      <c r="B49" s="25" t="s">
        <v>21</v>
      </c>
      <c r="C49" s="26">
        <v>8</v>
      </c>
      <c r="D49" s="24">
        <v>47</v>
      </c>
      <c r="E49" s="24">
        <f t="shared" si="0"/>
        <v>376</v>
      </c>
      <c r="F49" s="15">
        <v>50</v>
      </c>
      <c r="G49" s="16">
        <v>52</v>
      </c>
      <c r="H49" s="14">
        <f t="shared" si="1"/>
        <v>49.67</v>
      </c>
      <c r="I49" s="11">
        <f t="shared" si="2"/>
        <v>397.36</v>
      </c>
      <c r="J49" s="7"/>
    </row>
    <row r="50" spans="1:10" x14ac:dyDescent="0.25">
      <c r="A50" s="23">
        <f t="shared" si="3"/>
        <v>47</v>
      </c>
      <c r="B50" s="25" t="s">
        <v>71</v>
      </c>
      <c r="C50" s="26">
        <v>39</v>
      </c>
      <c r="D50" s="24">
        <v>28</v>
      </c>
      <c r="E50" s="24">
        <f t="shared" si="0"/>
        <v>1092</v>
      </c>
      <c r="F50" s="15">
        <v>35</v>
      </c>
      <c r="G50" s="16">
        <v>37</v>
      </c>
      <c r="H50" s="14">
        <f t="shared" si="1"/>
        <v>33.33</v>
      </c>
      <c r="I50" s="11">
        <f t="shared" si="2"/>
        <v>1299.8699999999999</v>
      </c>
      <c r="J50" s="7"/>
    </row>
    <row r="51" spans="1:10" ht="25.5" x14ac:dyDescent="0.25">
      <c r="A51" s="23">
        <f t="shared" si="3"/>
        <v>48</v>
      </c>
      <c r="B51" s="25" t="s">
        <v>45</v>
      </c>
      <c r="C51" s="26">
        <v>5</v>
      </c>
      <c r="D51" s="24">
        <v>195</v>
      </c>
      <c r="E51" s="24">
        <f t="shared" si="0"/>
        <v>975</v>
      </c>
      <c r="F51" s="15">
        <v>205</v>
      </c>
      <c r="G51" s="16">
        <v>208</v>
      </c>
      <c r="H51" s="14">
        <f t="shared" si="1"/>
        <v>202.67</v>
      </c>
      <c r="I51" s="11">
        <f t="shared" si="2"/>
        <v>1013.35</v>
      </c>
      <c r="J51" s="7"/>
    </row>
    <row r="52" spans="1:10" x14ac:dyDescent="0.25">
      <c r="A52" s="23">
        <f t="shared" si="3"/>
        <v>49</v>
      </c>
      <c r="B52" s="25" t="s">
        <v>108</v>
      </c>
      <c r="C52" s="26">
        <v>3</v>
      </c>
      <c r="D52" s="24">
        <v>50</v>
      </c>
      <c r="E52" s="24">
        <f t="shared" si="0"/>
        <v>150</v>
      </c>
      <c r="F52" s="15">
        <v>60</v>
      </c>
      <c r="G52" s="16">
        <v>63</v>
      </c>
      <c r="H52" s="14">
        <f t="shared" si="1"/>
        <v>57.67</v>
      </c>
      <c r="I52" s="11">
        <f t="shared" si="2"/>
        <v>173.01</v>
      </c>
      <c r="J52" s="7"/>
    </row>
    <row r="53" spans="1:10" x14ac:dyDescent="0.25">
      <c r="A53" s="23">
        <f t="shared" si="3"/>
        <v>50</v>
      </c>
      <c r="B53" s="25" t="s">
        <v>109</v>
      </c>
      <c r="C53" s="26">
        <v>6</v>
      </c>
      <c r="D53" s="24">
        <v>230</v>
      </c>
      <c r="E53" s="24">
        <f t="shared" si="0"/>
        <v>1380</v>
      </c>
      <c r="F53" s="15">
        <v>250</v>
      </c>
      <c r="G53" s="16">
        <v>253</v>
      </c>
      <c r="H53" s="14">
        <f t="shared" si="1"/>
        <v>244.33</v>
      </c>
      <c r="I53" s="11">
        <f t="shared" si="2"/>
        <v>1465.98</v>
      </c>
      <c r="J53" s="7"/>
    </row>
    <row r="54" spans="1:10" x14ac:dyDescent="0.25">
      <c r="A54" s="23">
        <f t="shared" si="3"/>
        <v>51</v>
      </c>
      <c r="B54" s="25" t="s">
        <v>32</v>
      </c>
      <c r="C54" s="26">
        <v>27</v>
      </c>
      <c r="D54" s="24">
        <v>130</v>
      </c>
      <c r="E54" s="24">
        <f t="shared" si="0"/>
        <v>3510</v>
      </c>
      <c r="F54" s="15">
        <v>140</v>
      </c>
      <c r="G54" s="16">
        <v>144</v>
      </c>
      <c r="H54" s="14">
        <f t="shared" si="1"/>
        <v>138</v>
      </c>
      <c r="I54" s="11">
        <f t="shared" si="2"/>
        <v>3726</v>
      </c>
      <c r="J54" s="7"/>
    </row>
    <row r="55" spans="1:10" x14ac:dyDescent="0.25">
      <c r="A55" s="23">
        <f t="shared" si="3"/>
        <v>52</v>
      </c>
      <c r="B55" s="25" t="s">
        <v>46</v>
      </c>
      <c r="C55" s="26">
        <v>36</v>
      </c>
      <c r="D55" s="24">
        <v>200</v>
      </c>
      <c r="E55" s="24">
        <f t="shared" si="0"/>
        <v>7200</v>
      </c>
      <c r="F55" s="15">
        <v>210</v>
      </c>
      <c r="G55" s="16">
        <v>213</v>
      </c>
      <c r="H55" s="14">
        <f t="shared" si="1"/>
        <v>207.67</v>
      </c>
      <c r="I55" s="11">
        <f t="shared" si="2"/>
        <v>7476.12</v>
      </c>
      <c r="J55" s="7"/>
    </row>
    <row r="56" spans="1:10" x14ac:dyDescent="0.25">
      <c r="A56" s="23">
        <f t="shared" si="3"/>
        <v>53</v>
      </c>
      <c r="B56" s="25" t="s">
        <v>47</v>
      </c>
      <c r="C56" s="26">
        <v>1</v>
      </c>
      <c r="D56" s="24">
        <v>995</v>
      </c>
      <c r="E56" s="24">
        <f t="shared" si="0"/>
        <v>995</v>
      </c>
      <c r="F56" s="15">
        <v>1000</v>
      </c>
      <c r="G56" s="16">
        <v>1010</v>
      </c>
      <c r="H56" s="14">
        <f t="shared" si="1"/>
        <v>1001.67</v>
      </c>
      <c r="I56" s="11">
        <f>H56*C56</f>
        <v>1001.67</v>
      </c>
      <c r="J56" s="7"/>
    </row>
    <row r="57" spans="1:10" x14ac:dyDescent="0.25">
      <c r="A57" s="23">
        <f t="shared" si="3"/>
        <v>54</v>
      </c>
      <c r="B57" s="25" t="s">
        <v>48</v>
      </c>
      <c r="C57" s="26">
        <v>212</v>
      </c>
      <c r="D57" s="24">
        <v>27</v>
      </c>
      <c r="E57" s="24">
        <f t="shared" si="0"/>
        <v>5724</v>
      </c>
      <c r="F57" s="15">
        <v>30</v>
      </c>
      <c r="G57" s="16">
        <v>32</v>
      </c>
      <c r="H57" s="14">
        <f t="shared" si="1"/>
        <v>29.67</v>
      </c>
      <c r="I57" s="11">
        <f t="shared" si="2"/>
        <v>6290.04</v>
      </c>
      <c r="J57" s="7"/>
    </row>
    <row r="58" spans="1:10" x14ac:dyDescent="0.25">
      <c r="A58" s="23">
        <f t="shared" si="3"/>
        <v>55</v>
      </c>
      <c r="B58" s="25" t="s">
        <v>110</v>
      </c>
      <c r="C58" s="26">
        <v>10</v>
      </c>
      <c r="D58" s="24">
        <v>63</v>
      </c>
      <c r="E58" s="24">
        <f t="shared" si="0"/>
        <v>630</v>
      </c>
      <c r="F58" s="15">
        <v>70</v>
      </c>
      <c r="G58" s="16">
        <v>73</v>
      </c>
      <c r="H58" s="14">
        <f t="shared" si="1"/>
        <v>68.67</v>
      </c>
      <c r="I58" s="11">
        <f t="shared" si="2"/>
        <v>686.7</v>
      </c>
      <c r="J58" s="7"/>
    </row>
    <row r="59" spans="1:10" x14ac:dyDescent="0.25">
      <c r="A59" s="23">
        <f t="shared" si="3"/>
        <v>56</v>
      </c>
      <c r="B59" s="25" t="s">
        <v>111</v>
      </c>
      <c r="C59" s="26">
        <v>16</v>
      </c>
      <c r="D59" s="24">
        <v>115</v>
      </c>
      <c r="E59" s="24">
        <f t="shared" si="0"/>
        <v>1840</v>
      </c>
      <c r="F59" s="15">
        <v>120</v>
      </c>
      <c r="G59" s="16">
        <v>122</v>
      </c>
      <c r="H59" s="14">
        <f t="shared" si="1"/>
        <v>119</v>
      </c>
      <c r="I59" s="11">
        <f t="shared" si="2"/>
        <v>1904</v>
      </c>
      <c r="J59" s="7"/>
    </row>
    <row r="60" spans="1:10" x14ac:dyDescent="0.25">
      <c r="A60" s="23">
        <f t="shared" si="3"/>
        <v>57</v>
      </c>
      <c r="B60" s="25" t="s">
        <v>112</v>
      </c>
      <c r="C60" s="26">
        <v>97</v>
      </c>
      <c r="D60" s="24">
        <v>176</v>
      </c>
      <c r="E60" s="24">
        <f t="shared" si="0"/>
        <v>17072</v>
      </c>
      <c r="F60" s="15">
        <v>180</v>
      </c>
      <c r="G60" s="16">
        <v>184</v>
      </c>
      <c r="H60" s="14">
        <f t="shared" si="1"/>
        <v>180</v>
      </c>
      <c r="I60" s="11">
        <f t="shared" si="2"/>
        <v>17460</v>
      </c>
      <c r="J60" s="7"/>
    </row>
    <row r="61" spans="1:10" x14ac:dyDescent="0.25">
      <c r="A61" s="23">
        <f t="shared" si="3"/>
        <v>58</v>
      </c>
      <c r="B61" s="25" t="s">
        <v>113</v>
      </c>
      <c r="C61" s="26">
        <v>153</v>
      </c>
      <c r="D61" s="24">
        <v>176</v>
      </c>
      <c r="E61" s="24">
        <f t="shared" si="0"/>
        <v>26928</v>
      </c>
      <c r="F61" s="15">
        <v>180</v>
      </c>
      <c r="G61" s="16">
        <v>184</v>
      </c>
      <c r="H61" s="14">
        <f t="shared" si="1"/>
        <v>180</v>
      </c>
      <c r="I61" s="11">
        <f t="shared" si="2"/>
        <v>27540</v>
      </c>
      <c r="J61" s="7"/>
    </row>
    <row r="62" spans="1:10" x14ac:dyDescent="0.25">
      <c r="A62" s="23">
        <f t="shared" si="3"/>
        <v>59</v>
      </c>
      <c r="B62" s="25" t="s">
        <v>72</v>
      </c>
      <c r="C62" s="26">
        <v>5</v>
      </c>
      <c r="D62" s="24">
        <v>225</v>
      </c>
      <c r="E62" s="24">
        <f t="shared" si="0"/>
        <v>1125</v>
      </c>
      <c r="F62" s="15">
        <v>235</v>
      </c>
      <c r="G62" s="16">
        <v>238</v>
      </c>
      <c r="H62" s="14">
        <f t="shared" si="1"/>
        <v>232.67</v>
      </c>
      <c r="I62" s="11">
        <f t="shared" si="2"/>
        <v>1163.3499999999999</v>
      </c>
      <c r="J62" s="7"/>
    </row>
    <row r="63" spans="1:10" x14ac:dyDescent="0.25">
      <c r="A63" s="23">
        <f t="shared" si="3"/>
        <v>60</v>
      </c>
      <c r="B63" s="25" t="s">
        <v>14</v>
      </c>
      <c r="C63" s="26">
        <v>79</v>
      </c>
      <c r="D63" s="24">
        <v>20</v>
      </c>
      <c r="E63" s="24">
        <f t="shared" si="0"/>
        <v>1580</v>
      </c>
      <c r="F63" s="15">
        <v>30</v>
      </c>
      <c r="G63" s="16">
        <v>32</v>
      </c>
      <c r="H63" s="14">
        <f t="shared" si="1"/>
        <v>27.33</v>
      </c>
      <c r="I63" s="11">
        <f t="shared" si="2"/>
        <v>2159.0700000000002</v>
      </c>
      <c r="J63" s="7"/>
    </row>
    <row r="64" spans="1:10" x14ac:dyDescent="0.25">
      <c r="A64" s="23">
        <f t="shared" si="3"/>
        <v>61</v>
      </c>
      <c r="B64" s="25" t="s">
        <v>114</v>
      </c>
      <c r="C64" s="26">
        <v>2</v>
      </c>
      <c r="D64" s="24">
        <v>76</v>
      </c>
      <c r="E64" s="24">
        <f t="shared" si="0"/>
        <v>152</v>
      </c>
      <c r="F64" s="15">
        <v>80</v>
      </c>
      <c r="G64" s="16">
        <v>83</v>
      </c>
      <c r="H64" s="14">
        <f t="shared" si="1"/>
        <v>79.67</v>
      </c>
      <c r="I64" s="11">
        <f t="shared" si="2"/>
        <v>159.34</v>
      </c>
      <c r="J64" s="7"/>
    </row>
    <row r="65" spans="1:10" x14ac:dyDescent="0.25">
      <c r="A65" s="23">
        <f t="shared" si="3"/>
        <v>62</v>
      </c>
      <c r="B65" s="25" t="s">
        <v>115</v>
      </c>
      <c r="C65" s="26">
        <v>2</v>
      </c>
      <c r="D65" s="24">
        <v>100</v>
      </c>
      <c r="E65" s="24">
        <f t="shared" si="0"/>
        <v>200</v>
      </c>
      <c r="F65" s="15">
        <v>110</v>
      </c>
      <c r="G65" s="16">
        <v>112</v>
      </c>
      <c r="H65" s="14">
        <f t="shared" si="1"/>
        <v>107.33</v>
      </c>
      <c r="I65" s="11">
        <f t="shared" si="2"/>
        <v>214.66</v>
      </c>
      <c r="J65" s="7"/>
    </row>
    <row r="66" spans="1:10" x14ac:dyDescent="0.25">
      <c r="A66" s="23">
        <f t="shared" si="3"/>
        <v>63</v>
      </c>
      <c r="B66" s="25" t="s">
        <v>116</v>
      </c>
      <c r="C66" s="26">
        <v>20</v>
      </c>
      <c r="D66" s="24">
        <v>195</v>
      </c>
      <c r="E66" s="24">
        <f t="shared" si="0"/>
        <v>3900</v>
      </c>
      <c r="F66" s="15">
        <v>200</v>
      </c>
      <c r="G66" s="16">
        <v>204</v>
      </c>
      <c r="H66" s="14">
        <f t="shared" si="1"/>
        <v>199.67</v>
      </c>
      <c r="I66" s="11">
        <f t="shared" si="2"/>
        <v>3993.4</v>
      </c>
      <c r="J66" s="7"/>
    </row>
    <row r="67" spans="1:10" x14ac:dyDescent="0.25">
      <c r="A67" s="23">
        <f t="shared" si="3"/>
        <v>64</v>
      </c>
      <c r="B67" s="25" t="s">
        <v>117</v>
      </c>
      <c r="C67" s="26">
        <v>20</v>
      </c>
      <c r="D67" s="24">
        <v>225</v>
      </c>
      <c r="E67" s="24">
        <f t="shared" si="0"/>
        <v>4500</v>
      </c>
      <c r="F67" s="15">
        <v>230</v>
      </c>
      <c r="G67" s="16">
        <v>233</v>
      </c>
      <c r="H67" s="14">
        <f t="shared" si="1"/>
        <v>229.33</v>
      </c>
      <c r="I67" s="11">
        <f t="shared" si="2"/>
        <v>4586.6000000000004</v>
      </c>
      <c r="J67" s="7"/>
    </row>
    <row r="68" spans="1:10" x14ac:dyDescent="0.25">
      <c r="A68" s="23">
        <f t="shared" si="3"/>
        <v>65</v>
      </c>
      <c r="B68" s="25" t="s">
        <v>118</v>
      </c>
      <c r="C68" s="26">
        <v>10</v>
      </c>
      <c r="D68" s="24">
        <v>19</v>
      </c>
      <c r="E68" s="24">
        <f t="shared" si="0"/>
        <v>190</v>
      </c>
      <c r="F68" s="15">
        <v>25</v>
      </c>
      <c r="G68" s="16">
        <v>27</v>
      </c>
      <c r="H68" s="14">
        <f t="shared" si="1"/>
        <v>23.67</v>
      </c>
      <c r="I68" s="11">
        <f t="shared" si="2"/>
        <v>236.7</v>
      </c>
      <c r="J68" s="7"/>
    </row>
    <row r="69" spans="1:10" x14ac:dyDescent="0.25">
      <c r="A69" s="23">
        <f t="shared" si="3"/>
        <v>66</v>
      </c>
      <c r="B69" s="25" t="s">
        <v>49</v>
      </c>
      <c r="C69" s="26">
        <v>189</v>
      </c>
      <c r="D69" s="24">
        <v>24</v>
      </c>
      <c r="E69" s="24">
        <f t="shared" ref="E69:E132" si="4">C69*D69</f>
        <v>4536</v>
      </c>
      <c r="F69" s="15">
        <v>30</v>
      </c>
      <c r="G69" s="16">
        <v>32</v>
      </c>
      <c r="H69" s="14">
        <f t="shared" ref="H69:H132" si="5">(D69+F69+G69)/3</f>
        <v>28.67</v>
      </c>
      <c r="I69" s="11">
        <f t="shared" ref="I69:I132" si="6">H69*C69</f>
        <v>5418.63</v>
      </c>
      <c r="J69" s="7"/>
    </row>
    <row r="70" spans="1:10" ht="26.25" customHeight="1" x14ac:dyDescent="0.25">
      <c r="A70" s="23">
        <f t="shared" si="3"/>
        <v>67</v>
      </c>
      <c r="B70" s="25" t="s">
        <v>73</v>
      </c>
      <c r="C70" s="26">
        <v>60</v>
      </c>
      <c r="D70" s="24">
        <v>55</v>
      </c>
      <c r="E70" s="24">
        <f t="shared" si="4"/>
        <v>3300</v>
      </c>
      <c r="F70" s="15">
        <v>60</v>
      </c>
      <c r="G70" s="16">
        <v>62</v>
      </c>
      <c r="H70" s="14">
        <f t="shared" si="5"/>
        <v>59</v>
      </c>
      <c r="I70" s="11">
        <f t="shared" si="6"/>
        <v>3540</v>
      </c>
      <c r="J70" s="7"/>
    </row>
    <row r="71" spans="1:10" ht="25.5" x14ac:dyDescent="0.25">
      <c r="A71" s="23">
        <f t="shared" ref="A71:A134" si="7">A70+1</f>
        <v>68</v>
      </c>
      <c r="B71" s="25" t="s">
        <v>33</v>
      </c>
      <c r="C71" s="26">
        <v>426</v>
      </c>
      <c r="D71" s="24">
        <v>80</v>
      </c>
      <c r="E71" s="24">
        <f t="shared" si="4"/>
        <v>34080</v>
      </c>
      <c r="F71" s="15">
        <v>90</v>
      </c>
      <c r="G71" s="16">
        <v>92</v>
      </c>
      <c r="H71" s="14">
        <f t="shared" si="5"/>
        <v>87.33</v>
      </c>
      <c r="I71" s="11">
        <f t="shared" si="6"/>
        <v>37202.58</v>
      </c>
      <c r="J71" s="7"/>
    </row>
    <row r="72" spans="1:10" x14ac:dyDescent="0.25">
      <c r="A72" s="23">
        <f t="shared" si="7"/>
        <v>69</v>
      </c>
      <c r="B72" s="25" t="s">
        <v>74</v>
      </c>
      <c r="C72" s="26">
        <v>1</v>
      </c>
      <c r="D72" s="24">
        <v>55</v>
      </c>
      <c r="E72" s="24">
        <f t="shared" si="4"/>
        <v>55</v>
      </c>
      <c r="F72" s="15">
        <v>60</v>
      </c>
      <c r="G72" s="16">
        <v>63</v>
      </c>
      <c r="H72" s="14">
        <f t="shared" si="5"/>
        <v>59.33</v>
      </c>
      <c r="I72" s="11">
        <f t="shared" si="6"/>
        <v>59.33</v>
      </c>
      <c r="J72" s="7"/>
    </row>
    <row r="73" spans="1:10" x14ac:dyDescent="0.25">
      <c r="A73" s="23">
        <f t="shared" si="7"/>
        <v>70</v>
      </c>
      <c r="B73" s="25" t="s">
        <v>75</v>
      </c>
      <c r="C73" s="26">
        <v>1</v>
      </c>
      <c r="D73" s="24">
        <v>110</v>
      </c>
      <c r="E73" s="24">
        <f t="shared" si="4"/>
        <v>110</v>
      </c>
      <c r="F73" s="15">
        <v>120</v>
      </c>
      <c r="G73" s="16">
        <v>125</v>
      </c>
      <c r="H73" s="14">
        <f t="shared" si="5"/>
        <v>118.33</v>
      </c>
      <c r="I73" s="11">
        <f t="shared" si="6"/>
        <v>118.33</v>
      </c>
      <c r="J73" s="7"/>
    </row>
    <row r="74" spans="1:10" ht="18.75" customHeight="1" x14ac:dyDescent="0.25">
      <c r="A74" s="23">
        <f t="shared" si="7"/>
        <v>71</v>
      </c>
      <c r="B74" s="25" t="s">
        <v>76</v>
      </c>
      <c r="C74" s="26">
        <v>4</v>
      </c>
      <c r="D74" s="24">
        <v>69.5</v>
      </c>
      <c r="E74" s="24">
        <f t="shared" si="4"/>
        <v>278</v>
      </c>
      <c r="F74" s="15">
        <v>80</v>
      </c>
      <c r="G74" s="16">
        <v>82</v>
      </c>
      <c r="H74" s="14">
        <f t="shared" si="5"/>
        <v>77.17</v>
      </c>
      <c r="I74" s="11">
        <f t="shared" si="6"/>
        <v>308.68</v>
      </c>
      <c r="J74" s="7"/>
    </row>
    <row r="75" spans="1:10" x14ac:dyDescent="0.25">
      <c r="A75" s="23">
        <f t="shared" si="7"/>
        <v>72</v>
      </c>
      <c r="B75" s="25" t="s">
        <v>34</v>
      </c>
      <c r="C75" s="26">
        <v>1</v>
      </c>
      <c r="D75" s="24">
        <v>320</v>
      </c>
      <c r="E75" s="24">
        <f t="shared" si="4"/>
        <v>320</v>
      </c>
      <c r="F75" s="15">
        <v>330</v>
      </c>
      <c r="G75" s="16">
        <v>334</v>
      </c>
      <c r="H75" s="14">
        <f t="shared" si="5"/>
        <v>328</v>
      </c>
      <c r="I75" s="11">
        <f t="shared" si="6"/>
        <v>328</v>
      </c>
      <c r="J75" s="7"/>
    </row>
    <row r="76" spans="1:10" x14ac:dyDescent="0.25">
      <c r="A76" s="23">
        <f t="shared" si="7"/>
        <v>73</v>
      </c>
      <c r="B76" s="25" t="s">
        <v>34</v>
      </c>
      <c r="C76" s="26">
        <v>4</v>
      </c>
      <c r="D76" s="24">
        <v>350</v>
      </c>
      <c r="E76" s="24">
        <f t="shared" si="4"/>
        <v>1400</v>
      </c>
      <c r="F76" s="15">
        <v>360</v>
      </c>
      <c r="G76" s="16">
        <v>365</v>
      </c>
      <c r="H76" s="14">
        <f t="shared" si="5"/>
        <v>358.33</v>
      </c>
      <c r="I76" s="11">
        <f t="shared" si="6"/>
        <v>1433.32</v>
      </c>
      <c r="J76" s="7"/>
    </row>
    <row r="77" spans="1:10" ht="12" customHeight="1" x14ac:dyDescent="0.25">
      <c r="A77" s="23">
        <f t="shared" si="7"/>
        <v>74</v>
      </c>
      <c r="B77" s="25" t="s">
        <v>34</v>
      </c>
      <c r="C77" s="26">
        <v>1</v>
      </c>
      <c r="D77" s="24">
        <v>420</v>
      </c>
      <c r="E77" s="24">
        <f t="shared" si="4"/>
        <v>420</v>
      </c>
      <c r="F77" s="15">
        <v>440</v>
      </c>
      <c r="G77" s="16">
        <v>442</v>
      </c>
      <c r="H77" s="14">
        <f t="shared" si="5"/>
        <v>434</v>
      </c>
      <c r="I77" s="11">
        <f t="shared" si="6"/>
        <v>434</v>
      </c>
      <c r="J77" s="7"/>
    </row>
    <row r="78" spans="1:10" x14ac:dyDescent="0.25">
      <c r="A78" s="23">
        <f t="shared" si="7"/>
        <v>75</v>
      </c>
      <c r="B78" s="25" t="s">
        <v>34</v>
      </c>
      <c r="C78" s="26">
        <v>4</v>
      </c>
      <c r="D78" s="24">
        <v>435</v>
      </c>
      <c r="E78" s="24">
        <f t="shared" si="4"/>
        <v>1740</v>
      </c>
      <c r="F78" s="15">
        <v>450</v>
      </c>
      <c r="G78" s="16">
        <v>454</v>
      </c>
      <c r="H78" s="14">
        <f t="shared" si="5"/>
        <v>446.33</v>
      </c>
      <c r="I78" s="11">
        <f t="shared" si="6"/>
        <v>1785.32</v>
      </c>
      <c r="J78" s="7"/>
    </row>
    <row r="79" spans="1:10" x14ac:dyDescent="0.25">
      <c r="A79" s="23">
        <f t="shared" si="7"/>
        <v>76</v>
      </c>
      <c r="B79" s="25" t="s">
        <v>34</v>
      </c>
      <c r="C79" s="26">
        <v>2</v>
      </c>
      <c r="D79" s="24">
        <v>630</v>
      </c>
      <c r="E79" s="24">
        <f t="shared" si="4"/>
        <v>1260</v>
      </c>
      <c r="F79" s="15">
        <v>650</v>
      </c>
      <c r="G79" s="16">
        <v>655</v>
      </c>
      <c r="H79" s="14">
        <f t="shared" si="5"/>
        <v>645</v>
      </c>
      <c r="I79" s="11">
        <f t="shared" si="6"/>
        <v>1290</v>
      </c>
      <c r="J79" s="7"/>
    </row>
    <row r="80" spans="1:10" x14ac:dyDescent="0.25">
      <c r="A80" s="23">
        <f t="shared" si="7"/>
        <v>77</v>
      </c>
      <c r="B80" s="25" t="s">
        <v>50</v>
      </c>
      <c r="C80" s="26">
        <v>17</v>
      </c>
      <c r="D80" s="24">
        <v>40</v>
      </c>
      <c r="E80" s="24">
        <f t="shared" si="4"/>
        <v>680</v>
      </c>
      <c r="F80" s="15">
        <v>50</v>
      </c>
      <c r="G80" s="16">
        <v>52</v>
      </c>
      <c r="H80" s="14">
        <f t="shared" si="5"/>
        <v>47.33</v>
      </c>
      <c r="I80" s="11">
        <f t="shared" si="6"/>
        <v>804.61</v>
      </c>
      <c r="J80" s="7"/>
    </row>
    <row r="81" spans="1:10" ht="25.5" x14ac:dyDescent="0.25">
      <c r="A81" s="23">
        <f t="shared" si="7"/>
        <v>78</v>
      </c>
      <c r="B81" s="25" t="s">
        <v>77</v>
      </c>
      <c r="C81" s="26">
        <v>2</v>
      </c>
      <c r="D81" s="24">
        <v>140</v>
      </c>
      <c r="E81" s="24">
        <f t="shared" si="4"/>
        <v>280</v>
      </c>
      <c r="F81" s="15">
        <v>150</v>
      </c>
      <c r="G81" s="16">
        <v>153</v>
      </c>
      <c r="H81" s="14">
        <f t="shared" si="5"/>
        <v>147.66999999999999</v>
      </c>
      <c r="I81" s="11">
        <f t="shared" si="6"/>
        <v>295.33999999999997</v>
      </c>
      <c r="J81" s="7"/>
    </row>
    <row r="82" spans="1:10" ht="26.25" customHeight="1" x14ac:dyDescent="0.25">
      <c r="A82" s="23">
        <f t="shared" si="7"/>
        <v>79</v>
      </c>
      <c r="B82" s="25" t="s">
        <v>119</v>
      </c>
      <c r="C82" s="26">
        <v>2</v>
      </c>
      <c r="D82" s="24">
        <v>275</v>
      </c>
      <c r="E82" s="24">
        <f t="shared" si="4"/>
        <v>550</v>
      </c>
      <c r="F82" s="15">
        <v>280</v>
      </c>
      <c r="G82" s="16">
        <v>285</v>
      </c>
      <c r="H82" s="14">
        <f t="shared" si="5"/>
        <v>280</v>
      </c>
      <c r="I82" s="11">
        <f t="shared" si="6"/>
        <v>560</v>
      </c>
      <c r="J82" s="7"/>
    </row>
    <row r="83" spans="1:10" x14ac:dyDescent="0.25">
      <c r="A83" s="23">
        <f t="shared" si="7"/>
        <v>80</v>
      </c>
      <c r="B83" s="25" t="s">
        <v>78</v>
      </c>
      <c r="C83" s="26">
        <v>15</v>
      </c>
      <c r="D83" s="24">
        <v>20</v>
      </c>
      <c r="E83" s="24">
        <f t="shared" si="4"/>
        <v>300</v>
      </c>
      <c r="F83" s="15">
        <v>26</v>
      </c>
      <c r="G83" s="16">
        <v>27</v>
      </c>
      <c r="H83" s="14">
        <f t="shared" si="5"/>
        <v>24.33</v>
      </c>
      <c r="I83" s="11">
        <f t="shared" si="6"/>
        <v>364.95</v>
      </c>
      <c r="J83" s="7"/>
    </row>
    <row r="84" spans="1:10" x14ac:dyDescent="0.25">
      <c r="A84" s="23">
        <f t="shared" si="7"/>
        <v>81</v>
      </c>
      <c r="B84" s="25" t="s">
        <v>79</v>
      </c>
      <c r="C84" s="26">
        <v>100</v>
      </c>
      <c r="D84" s="24">
        <v>20</v>
      </c>
      <c r="E84" s="24">
        <f t="shared" si="4"/>
        <v>2000</v>
      </c>
      <c r="F84" s="15">
        <v>26</v>
      </c>
      <c r="G84" s="16">
        <v>27</v>
      </c>
      <c r="H84" s="14">
        <f t="shared" si="5"/>
        <v>24.33</v>
      </c>
      <c r="I84" s="11">
        <f t="shared" si="6"/>
        <v>2433</v>
      </c>
      <c r="J84" s="7"/>
    </row>
    <row r="85" spans="1:10" x14ac:dyDescent="0.25">
      <c r="A85" s="23">
        <f t="shared" si="7"/>
        <v>82</v>
      </c>
      <c r="B85" s="27" t="s">
        <v>80</v>
      </c>
      <c r="C85" s="26">
        <v>67</v>
      </c>
      <c r="D85" s="24">
        <v>20</v>
      </c>
      <c r="E85" s="24">
        <f t="shared" si="4"/>
        <v>1340</v>
      </c>
      <c r="F85" s="15">
        <v>26</v>
      </c>
      <c r="G85" s="16">
        <v>27</v>
      </c>
      <c r="H85" s="14">
        <f t="shared" si="5"/>
        <v>24.33</v>
      </c>
      <c r="I85" s="11">
        <f t="shared" si="6"/>
        <v>1630.11</v>
      </c>
      <c r="J85" s="7"/>
    </row>
    <row r="86" spans="1:10" ht="15.75" customHeight="1" x14ac:dyDescent="0.25">
      <c r="A86" s="23">
        <f t="shared" si="7"/>
        <v>83</v>
      </c>
      <c r="B86" s="27" t="s">
        <v>120</v>
      </c>
      <c r="C86" s="26">
        <v>10</v>
      </c>
      <c r="D86" s="24">
        <v>10</v>
      </c>
      <c r="E86" s="24">
        <f t="shared" si="4"/>
        <v>100</v>
      </c>
      <c r="F86" s="15">
        <v>20</v>
      </c>
      <c r="G86" s="16">
        <v>22</v>
      </c>
      <c r="H86" s="14">
        <f t="shared" si="5"/>
        <v>17.329999999999998</v>
      </c>
      <c r="I86" s="11">
        <f t="shared" si="6"/>
        <v>173.3</v>
      </c>
      <c r="J86" s="7"/>
    </row>
    <row r="87" spans="1:10" ht="21" customHeight="1" x14ac:dyDescent="0.25">
      <c r="A87" s="23">
        <f t="shared" si="7"/>
        <v>84</v>
      </c>
      <c r="B87" s="27" t="s">
        <v>121</v>
      </c>
      <c r="C87" s="26">
        <v>47</v>
      </c>
      <c r="D87" s="24">
        <v>20</v>
      </c>
      <c r="E87" s="24">
        <f t="shared" si="4"/>
        <v>940</v>
      </c>
      <c r="F87" s="15">
        <v>26</v>
      </c>
      <c r="G87" s="16">
        <v>27</v>
      </c>
      <c r="H87" s="14">
        <f t="shared" si="5"/>
        <v>24.33</v>
      </c>
      <c r="I87" s="11">
        <f t="shared" si="6"/>
        <v>1143.51</v>
      </c>
      <c r="J87" s="7"/>
    </row>
    <row r="88" spans="1:10" ht="15.75" customHeight="1" x14ac:dyDescent="0.25">
      <c r="A88" s="23">
        <f t="shared" si="7"/>
        <v>85</v>
      </c>
      <c r="B88" s="27" t="s">
        <v>122</v>
      </c>
      <c r="C88" s="26">
        <v>10</v>
      </c>
      <c r="D88" s="24">
        <v>15</v>
      </c>
      <c r="E88" s="24">
        <f t="shared" si="4"/>
        <v>150</v>
      </c>
      <c r="F88" s="15">
        <v>20</v>
      </c>
      <c r="G88" s="16">
        <v>22</v>
      </c>
      <c r="H88" s="14">
        <f t="shared" si="5"/>
        <v>19</v>
      </c>
      <c r="I88" s="11">
        <f t="shared" si="6"/>
        <v>190</v>
      </c>
    </row>
    <row r="89" spans="1:10" x14ac:dyDescent="0.25">
      <c r="A89" s="23">
        <f t="shared" si="7"/>
        <v>86</v>
      </c>
      <c r="B89" s="27" t="s">
        <v>123</v>
      </c>
      <c r="C89" s="26">
        <v>1365</v>
      </c>
      <c r="D89" s="24">
        <v>15</v>
      </c>
      <c r="E89" s="24">
        <f t="shared" si="4"/>
        <v>20475</v>
      </c>
      <c r="F89" s="15">
        <v>20</v>
      </c>
      <c r="G89" s="16">
        <v>22</v>
      </c>
      <c r="H89" s="14">
        <f t="shared" si="5"/>
        <v>19</v>
      </c>
      <c r="I89" s="11">
        <f t="shared" si="6"/>
        <v>25935</v>
      </c>
    </row>
    <row r="90" spans="1:10" x14ac:dyDescent="0.25">
      <c r="A90" s="23">
        <f t="shared" si="7"/>
        <v>87</v>
      </c>
      <c r="B90" s="25" t="s">
        <v>124</v>
      </c>
      <c r="C90" s="26">
        <v>10</v>
      </c>
      <c r="D90" s="24">
        <v>20.5</v>
      </c>
      <c r="E90" s="24">
        <f t="shared" si="4"/>
        <v>205</v>
      </c>
      <c r="F90" s="15">
        <v>28</v>
      </c>
      <c r="G90" s="16">
        <v>30</v>
      </c>
      <c r="H90" s="14">
        <f t="shared" si="5"/>
        <v>26.17</v>
      </c>
      <c r="I90" s="11">
        <f t="shared" si="6"/>
        <v>261.7</v>
      </c>
    </row>
    <row r="91" spans="1:10" x14ac:dyDescent="0.25">
      <c r="A91" s="23">
        <f t="shared" si="7"/>
        <v>88</v>
      </c>
      <c r="B91" s="25" t="s">
        <v>125</v>
      </c>
      <c r="C91" s="26">
        <v>10</v>
      </c>
      <c r="D91" s="24">
        <v>15</v>
      </c>
      <c r="E91" s="24">
        <f t="shared" si="4"/>
        <v>150</v>
      </c>
      <c r="F91" s="15">
        <v>22</v>
      </c>
      <c r="G91" s="16">
        <v>25</v>
      </c>
      <c r="H91" s="14">
        <f t="shared" si="5"/>
        <v>20.67</v>
      </c>
      <c r="I91" s="11">
        <f t="shared" si="6"/>
        <v>206.7</v>
      </c>
    </row>
    <row r="92" spans="1:10" x14ac:dyDescent="0.25">
      <c r="A92" s="23">
        <f t="shared" si="7"/>
        <v>89</v>
      </c>
      <c r="B92" s="25" t="s">
        <v>126</v>
      </c>
      <c r="C92" s="26">
        <v>26</v>
      </c>
      <c r="D92" s="24">
        <v>22</v>
      </c>
      <c r="E92" s="24">
        <f t="shared" si="4"/>
        <v>572</v>
      </c>
      <c r="F92" s="15">
        <v>26</v>
      </c>
      <c r="G92" s="16">
        <v>27</v>
      </c>
      <c r="H92" s="14">
        <f t="shared" si="5"/>
        <v>25</v>
      </c>
      <c r="I92" s="11">
        <f t="shared" si="6"/>
        <v>650</v>
      </c>
    </row>
    <row r="93" spans="1:10" x14ac:dyDescent="0.25">
      <c r="A93" s="23">
        <f t="shared" si="7"/>
        <v>90</v>
      </c>
      <c r="B93" s="25" t="s">
        <v>127</v>
      </c>
      <c r="C93" s="26">
        <v>10</v>
      </c>
      <c r="D93" s="24">
        <v>22</v>
      </c>
      <c r="E93" s="24">
        <f t="shared" si="4"/>
        <v>220</v>
      </c>
      <c r="F93" s="15">
        <v>25</v>
      </c>
      <c r="G93" s="16">
        <v>27</v>
      </c>
      <c r="H93" s="14">
        <f t="shared" si="5"/>
        <v>24.67</v>
      </c>
      <c r="I93" s="11">
        <f t="shared" si="6"/>
        <v>246.7</v>
      </c>
    </row>
    <row r="94" spans="1:10" x14ac:dyDescent="0.25">
      <c r="A94" s="23">
        <f t="shared" si="7"/>
        <v>91</v>
      </c>
      <c r="B94" s="25" t="s">
        <v>81</v>
      </c>
      <c r="C94" s="26">
        <v>41</v>
      </c>
      <c r="D94" s="24">
        <v>165</v>
      </c>
      <c r="E94" s="24">
        <f t="shared" si="4"/>
        <v>6765</v>
      </c>
      <c r="F94" s="15">
        <v>158</v>
      </c>
      <c r="G94" s="16">
        <v>161</v>
      </c>
      <c r="H94" s="14">
        <f t="shared" si="5"/>
        <v>161.33000000000001</v>
      </c>
      <c r="I94" s="11">
        <f t="shared" si="6"/>
        <v>6614.53</v>
      </c>
    </row>
    <row r="95" spans="1:10" x14ac:dyDescent="0.25">
      <c r="A95" s="23">
        <f t="shared" si="7"/>
        <v>92</v>
      </c>
      <c r="B95" s="25" t="s">
        <v>82</v>
      </c>
      <c r="C95" s="26">
        <v>64</v>
      </c>
      <c r="D95" s="24">
        <v>52</v>
      </c>
      <c r="E95" s="24">
        <f t="shared" si="4"/>
        <v>3328</v>
      </c>
      <c r="F95" s="15">
        <v>57</v>
      </c>
      <c r="G95" s="16">
        <v>59</v>
      </c>
      <c r="H95" s="14">
        <f t="shared" si="5"/>
        <v>56</v>
      </c>
      <c r="I95" s="11">
        <f t="shared" si="6"/>
        <v>3584</v>
      </c>
    </row>
    <row r="96" spans="1:10" ht="16.350000000000001" customHeight="1" x14ac:dyDescent="0.25">
      <c r="A96" s="23">
        <f t="shared" si="7"/>
        <v>93</v>
      </c>
      <c r="B96" s="25" t="s">
        <v>128</v>
      </c>
      <c r="C96" s="26">
        <v>111</v>
      </c>
      <c r="D96" s="24">
        <v>12</v>
      </c>
      <c r="E96" s="24">
        <f t="shared" si="4"/>
        <v>1332</v>
      </c>
      <c r="F96" s="15">
        <v>20</v>
      </c>
      <c r="G96" s="16">
        <v>22</v>
      </c>
      <c r="H96" s="14">
        <f t="shared" si="5"/>
        <v>18</v>
      </c>
      <c r="I96" s="11">
        <f t="shared" si="6"/>
        <v>1998</v>
      </c>
    </row>
    <row r="97" spans="1:9" x14ac:dyDescent="0.25">
      <c r="A97" s="23">
        <f t="shared" si="7"/>
        <v>94</v>
      </c>
      <c r="B97" s="25" t="s">
        <v>129</v>
      </c>
      <c r="C97" s="26">
        <v>198</v>
      </c>
      <c r="D97" s="24">
        <v>18</v>
      </c>
      <c r="E97" s="24">
        <f t="shared" si="4"/>
        <v>3564</v>
      </c>
      <c r="F97" s="15">
        <v>20</v>
      </c>
      <c r="G97" s="16">
        <v>22</v>
      </c>
      <c r="H97" s="14">
        <f t="shared" si="5"/>
        <v>20</v>
      </c>
      <c r="I97" s="11">
        <f t="shared" si="6"/>
        <v>3960</v>
      </c>
    </row>
    <row r="98" spans="1:9" x14ac:dyDescent="0.25">
      <c r="A98" s="23">
        <f t="shared" si="7"/>
        <v>95</v>
      </c>
      <c r="B98" s="25" t="s">
        <v>130</v>
      </c>
      <c r="C98" s="26">
        <v>2015</v>
      </c>
      <c r="D98" s="24">
        <v>19</v>
      </c>
      <c r="E98" s="24">
        <f t="shared" si="4"/>
        <v>38285</v>
      </c>
      <c r="F98" s="15">
        <v>25</v>
      </c>
      <c r="G98" s="16">
        <v>26</v>
      </c>
      <c r="H98" s="14">
        <f t="shared" si="5"/>
        <v>23.33</v>
      </c>
      <c r="I98" s="11">
        <f t="shared" si="6"/>
        <v>47009.95</v>
      </c>
    </row>
    <row r="99" spans="1:9" ht="25.5" x14ac:dyDescent="0.25">
      <c r="A99" s="23">
        <f t="shared" si="7"/>
        <v>96</v>
      </c>
      <c r="B99" s="25" t="s">
        <v>131</v>
      </c>
      <c r="C99" s="26">
        <v>45</v>
      </c>
      <c r="D99" s="24">
        <v>115</v>
      </c>
      <c r="E99" s="24">
        <f t="shared" si="4"/>
        <v>5175</v>
      </c>
      <c r="F99" s="15">
        <v>112</v>
      </c>
      <c r="G99" s="16">
        <v>115</v>
      </c>
      <c r="H99" s="14">
        <f t="shared" si="5"/>
        <v>114</v>
      </c>
      <c r="I99" s="11">
        <f t="shared" si="6"/>
        <v>5130</v>
      </c>
    </row>
    <row r="100" spans="1:9" ht="25.5" x14ac:dyDescent="0.25">
      <c r="A100" s="23">
        <f t="shared" si="7"/>
        <v>97</v>
      </c>
      <c r="B100" s="25" t="s">
        <v>132</v>
      </c>
      <c r="C100" s="26">
        <v>54</v>
      </c>
      <c r="D100" s="24">
        <v>85.5</v>
      </c>
      <c r="E100" s="24">
        <f t="shared" si="4"/>
        <v>4617</v>
      </c>
      <c r="F100" s="15">
        <v>90</v>
      </c>
      <c r="G100" s="16">
        <v>92</v>
      </c>
      <c r="H100" s="14">
        <f t="shared" si="5"/>
        <v>89.17</v>
      </c>
      <c r="I100" s="11">
        <f t="shared" si="6"/>
        <v>4815.18</v>
      </c>
    </row>
    <row r="101" spans="1:9" ht="25.5" x14ac:dyDescent="0.25">
      <c r="A101" s="23">
        <f t="shared" si="7"/>
        <v>98</v>
      </c>
      <c r="B101" s="25" t="s">
        <v>133</v>
      </c>
      <c r="C101" s="26">
        <v>441</v>
      </c>
      <c r="D101" s="24">
        <v>11</v>
      </c>
      <c r="E101" s="24">
        <f t="shared" si="4"/>
        <v>4851</v>
      </c>
      <c r="F101" s="15">
        <v>16</v>
      </c>
      <c r="G101" s="16">
        <v>18</v>
      </c>
      <c r="H101" s="14">
        <f t="shared" si="5"/>
        <v>15</v>
      </c>
      <c r="I101" s="11">
        <f t="shared" si="6"/>
        <v>6615</v>
      </c>
    </row>
    <row r="102" spans="1:9" ht="25.5" x14ac:dyDescent="0.25">
      <c r="A102" s="23">
        <f t="shared" si="7"/>
        <v>99</v>
      </c>
      <c r="B102" s="25" t="s">
        <v>51</v>
      </c>
      <c r="C102" s="26">
        <v>103</v>
      </c>
      <c r="D102" s="24">
        <v>114</v>
      </c>
      <c r="E102" s="24">
        <f t="shared" si="4"/>
        <v>11742</v>
      </c>
      <c r="F102" s="15">
        <v>114</v>
      </c>
      <c r="G102" s="16">
        <v>116</v>
      </c>
      <c r="H102" s="14">
        <f t="shared" si="5"/>
        <v>114.67</v>
      </c>
      <c r="I102" s="11">
        <f t="shared" si="6"/>
        <v>11811.01</v>
      </c>
    </row>
    <row r="103" spans="1:9" x14ac:dyDescent="0.25">
      <c r="A103" s="23">
        <f t="shared" si="7"/>
        <v>100</v>
      </c>
      <c r="B103" s="25" t="s">
        <v>52</v>
      </c>
      <c r="C103" s="26">
        <v>79</v>
      </c>
      <c r="D103" s="24">
        <v>18</v>
      </c>
      <c r="E103" s="24">
        <f t="shared" si="4"/>
        <v>1422</v>
      </c>
      <c r="F103" s="15">
        <v>19</v>
      </c>
      <c r="G103" s="16">
        <v>20</v>
      </c>
      <c r="H103" s="14">
        <f t="shared" si="5"/>
        <v>19</v>
      </c>
      <c r="I103" s="11">
        <f t="shared" si="6"/>
        <v>1501</v>
      </c>
    </row>
    <row r="104" spans="1:9" x14ac:dyDescent="0.25">
      <c r="A104" s="23">
        <f t="shared" si="7"/>
        <v>101</v>
      </c>
      <c r="B104" s="25" t="s">
        <v>134</v>
      </c>
      <c r="C104" s="26">
        <v>10</v>
      </c>
      <c r="D104" s="24">
        <v>135</v>
      </c>
      <c r="E104" s="24">
        <f t="shared" si="4"/>
        <v>1350</v>
      </c>
      <c r="F104" s="28">
        <v>136</v>
      </c>
      <c r="G104" s="16">
        <v>139</v>
      </c>
      <c r="H104" s="14">
        <f t="shared" si="5"/>
        <v>136.66999999999999</v>
      </c>
      <c r="I104" s="11">
        <f t="shared" si="6"/>
        <v>1366.7</v>
      </c>
    </row>
    <row r="105" spans="1:9" x14ac:dyDescent="0.25">
      <c r="A105" s="23">
        <f t="shared" si="7"/>
        <v>102</v>
      </c>
      <c r="B105" s="25" t="s">
        <v>135</v>
      </c>
      <c r="C105" s="26">
        <v>156</v>
      </c>
      <c r="D105" s="24">
        <v>33.5</v>
      </c>
      <c r="E105" s="24">
        <f t="shared" si="4"/>
        <v>5226</v>
      </c>
      <c r="F105" s="28">
        <v>33</v>
      </c>
      <c r="G105" s="16">
        <v>35</v>
      </c>
      <c r="H105" s="14">
        <f t="shared" si="5"/>
        <v>33.83</v>
      </c>
      <c r="I105" s="11">
        <f t="shared" si="6"/>
        <v>5277.48</v>
      </c>
    </row>
    <row r="106" spans="1:9" x14ac:dyDescent="0.25">
      <c r="A106" s="23">
        <f t="shared" si="7"/>
        <v>103</v>
      </c>
      <c r="B106" s="25" t="s">
        <v>136</v>
      </c>
      <c r="C106" s="26">
        <v>8</v>
      </c>
      <c r="D106" s="24">
        <v>42</v>
      </c>
      <c r="E106" s="24">
        <f t="shared" si="4"/>
        <v>336</v>
      </c>
      <c r="F106" s="28">
        <v>43</v>
      </c>
      <c r="G106" s="16">
        <v>45</v>
      </c>
      <c r="H106" s="14">
        <f t="shared" si="5"/>
        <v>43.33</v>
      </c>
      <c r="I106" s="11">
        <f t="shared" si="6"/>
        <v>346.64</v>
      </c>
    </row>
    <row r="107" spans="1:9" x14ac:dyDescent="0.25">
      <c r="A107" s="23">
        <f t="shared" si="7"/>
        <v>104</v>
      </c>
      <c r="B107" s="25" t="s">
        <v>137</v>
      </c>
      <c r="C107" s="26">
        <v>1</v>
      </c>
      <c r="D107" s="24">
        <v>150</v>
      </c>
      <c r="E107" s="24">
        <f t="shared" si="4"/>
        <v>150</v>
      </c>
      <c r="F107" s="28">
        <v>151</v>
      </c>
      <c r="G107" s="32">
        <v>155</v>
      </c>
      <c r="H107" s="14">
        <f t="shared" si="5"/>
        <v>152</v>
      </c>
      <c r="I107" s="11">
        <f t="shared" si="6"/>
        <v>152</v>
      </c>
    </row>
    <row r="108" spans="1:9" x14ac:dyDescent="0.25">
      <c r="A108" s="23">
        <f t="shared" si="7"/>
        <v>105</v>
      </c>
      <c r="B108" s="25" t="s">
        <v>138</v>
      </c>
      <c r="C108" s="26">
        <v>2</v>
      </c>
      <c r="D108" s="24">
        <v>150</v>
      </c>
      <c r="E108" s="24">
        <f t="shared" si="4"/>
        <v>300</v>
      </c>
      <c r="F108" s="28">
        <v>151</v>
      </c>
      <c r="G108" s="32">
        <v>155</v>
      </c>
      <c r="H108" s="14">
        <f t="shared" si="5"/>
        <v>152</v>
      </c>
      <c r="I108" s="11">
        <f t="shared" si="6"/>
        <v>304</v>
      </c>
    </row>
    <row r="109" spans="1:9" x14ac:dyDescent="0.25">
      <c r="A109" s="23">
        <f t="shared" si="7"/>
        <v>106</v>
      </c>
      <c r="B109" s="25" t="s">
        <v>139</v>
      </c>
      <c r="C109" s="26">
        <v>2</v>
      </c>
      <c r="D109" s="24">
        <v>150</v>
      </c>
      <c r="E109" s="24">
        <f t="shared" si="4"/>
        <v>300</v>
      </c>
      <c r="F109" s="28">
        <v>151</v>
      </c>
      <c r="G109" s="32">
        <v>155</v>
      </c>
      <c r="H109" s="14">
        <f t="shared" si="5"/>
        <v>152</v>
      </c>
      <c r="I109" s="11">
        <f t="shared" si="6"/>
        <v>304</v>
      </c>
    </row>
    <row r="110" spans="1:9" x14ac:dyDescent="0.25">
      <c r="A110" s="23">
        <f t="shared" si="7"/>
        <v>107</v>
      </c>
      <c r="B110" s="25" t="s">
        <v>140</v>
      </c>
      <c r="C110" s="26">
        <v>17</v>
      </c>
      <c r="D110" s="24">
        <v>81</v>
      </c>
      <c r="E110" s="24">
        <f t="shared" si="4"/>
        <v>1377</v>
      </c>
      <c r="F110" s="28">
        <v>81</v>
      </c>
      <c r="G110" s="16">
        <v>84</v>
      </c>
      <c r="H110" s="14">
        <f t="shared" si="5"/>
        <v>82</v>
      </c>
      <c r="I110" s="11">
        <f t="shared" si="6"/>
        <v>1394</v>
      </c>
    </row>
    <row r="111" spans="1:9" x14ac:dyDescent="0.25">
      <c r="A111" s="23">
        <f t="shared" si="7"/>
        <v>108</v>
      </c>
      <c r="B111" s="25" t="s">
        <v>141</v>
      </c>
      <c r="C111" s="26">
        <v>25</v>
      </c>
      <c r="D111" s="24">
        <v>197</v>
      </c>
      <c r="E111" s="24">
        <f t="shared" si="4"/>
        <v>4925</v>
      </c>
      <c r="F111" s="28">
        <v>195</v>
      </c>
      <c r="G111" s="16">
        <v>197</v>
      </c>
      <c r="H111" s="14">
        <f t="shared" si="5"/>
        <v>196.33</v>
      </c>
      <c r="I111" s="11">
        <f t="shared" si="6"/>
        <v>4908.25</v>
      </c>
    </row>
    <row r="112" spans="1:9" ht="25.5" x14ac:dyDescent="0.25">
      <c r="A112" s="23">
        <f t="shared" si="7"/>
        <v>109</v>
      </c>
      <c r="B112" s="25" t="s">
        <v>83</v>
      </c>
      <c r="C112" s="26">
        <v>1</v>
      </c>
      <c r="D112" s="24">
        <v>820</v>
      </c>
      <c r="E112" s="24">
        <f t="shared" si="4"/>
        <v>820</v>
      </c>
      <c r="F112" s="28">
        <v>815</v>
      </c>
      <c r="G112" s="16">
        <v>819</v>
      </c>
      <c r="H112" s="14">
        <f t="shared" si="5"/>
        <v>818</v>
      </c>
      <c r="I112" s="11">
        <f t="shared" si="6"/>
        <v>818</v>
      </c>
    </row>
    <row r="113" spans="1:9" ht="15.75" customHeight="1" x14ac:dyDescent="0.25">
      <c r="A113" s="23">
        <f t="shared" si="7"/>
        <v>110</v>
      </c>
      <c r="B113" s="25" t="s">
        <v>84</v>
      </c>
      <c r="C113" s="26">
        <v>32</v>
      </c>
      <c r="D113" s="24">
        <v>15</v>
      </c>
      <c r="E113" s="24">
        <f t="shared" si="4"/>
        <v>480</v>
      </c>
      <c r="F113" s="15">
        <v>14</v>
      </c>
      <c r="G113" s="16">
        <v>16</v>
      </c>
      <c r="H113" s="14">
        <f t="shared" si="5"/>
        <v>15</v>
      </c>
      <c r="I113" s="11">
        <f t="shared" si="6"/>
        <v>480</v>
      </c>
    </row>
    <row r="114" spans="1:9" x14ac:dyDescent="0.25">
      <c r="A114" s="23">
        <f t="shared" si="7"/>
        <v>111</v>
      </c>
      <c r="B114" s="25" t="s">
        <v>85</v>
      </c>
      <c r="C114" s="26">
        <v>122</v>
      </c>
      <c r="D114" s="24">
        <v>15</v>
      </c>
      <c r="E114" s="24">
        <f t="shared" si="4"/>
        <v>1830</v>
      </c>
      <c r="F114" s="15">
        <v>14</v>
      </c>
      <c r="G114" s="16">
        <v>16</v>
      </c>
      <c r="H114" s="14">
        <f t="shared" si="5"/>
        <v>15</v>
      </c>
      <c r="I114" s="11">
        <f t="shared" si="6"/>
        <v>1830</v>
      </c>
    </row>
    <row r="115" spans="1:9" x14ac:dyDescent="0.25">
      <c r="A115" s="23">
        <f t="shared" si="7"/>
        <v>112</v>
      </c>
      <c r="B115" s="25" t="s">
        <v>86</v>
      </c>
      <c r="C115" s="26">
        <v>260</v>
      </c>
      <c r="D115" s="24">
        <v>7</v>
      </c>
      <c r="E115" s="24">
        <f t="shared" si="4"/>
        <v>1820</v>
      </c>
      <c r="F115" s="15">
        <v>8</v>
      </c>
      <c r="G115" s="16">
        <v>10</v>
      </c>
      <c r="H115" s="14">
        <f t="shared" si="5"/>
        <v>8.33</v>
      </c>
      <c r="I115" s="11">
        <f t="shared" si="6"/>
        <v>2165.8000000000002</v>
      </c>
    </row>
    <row r="116" spans="1:9" ht="25.5" x14ac:dyDescent="0.25">
      <c r="A116" s="23">
        <f t="shared" si="7"/>
        <v>113</v>
      </c>
      <c r="B116" s="25" t="s">
        <v>53</v>
      </c>
      <c r="C116" s="26">
        <v>75</v>
      </c>
      <c r="D116" s="24">
        <v>12</v>
      </c>
      <c r="E116" s="24">
        <f t="shared" si="4"/>
        <v>900</v>
      </c>
      <c r="F116" s="15">
        <v>13</v>
      </c>
      <c r="G116" s="16">
        <v>15</v>
      </c>
      <c r="H116" s="14">
        <f t="shared" si="5"/>
        <v>13.33</v>
      </c>
      <c r="I116" s="11">
        <f t="shared" si="6"/>
        <v>999.75</v>
      </c>
    </row>
    <row r="117" spans="1:9" x14ac:dyDescent="0.25">
      <c r="A117" s="23">
        <f t="shared" si="7"/>
        <v>114</v>
      </c>
      <c r="B117" s="25" t="s">
        <v>54</v>
      </c>
      <c r="C117" s="26">
        <v>59</v>
      </c>
      <c r="D117" s="24">
        <v>140</v>
      </c>
      <c r="E117" s="24">
        <f t="shared" si="4"/>
        <v>8260</v>
      </c>
      <c r="F117" s="15">
        <v>135</v>
      </c>
      <c r="G117" s="16">
        <v>138</v>
      </c>
      <c r="H117" s="14">
        <f t="shared" si="5"/>
        <v>137.66999999999999</v>
      </c>
      <c r="I117" s="11">
        <f t="shared" si="6"/>
        <v>8122.53</v>
      </c>
    </row>
    <row r="118" spans="1:9" x14ac:dyDescent="0.25">
      <c r="A118" s="23">
        <f t="shared" si="7"/>
        <v>115</v>
      </c>
      <c r="B118" s="25" t="s">
        <v>55</v>
      </c>
      <c r="C118" s="26">
        <v>10</v>
      </c>
      <c r="D118" s="24">
        <v>32</v>
      </c>
      <c r="E118" s="24">
        <f t="shared" si="4"/>
        <v>320</v>
      </c>
      <c r="F118" s="15">
        <v>29</v>
      </c>
      <c r="G118" s="16">
        <v>31</v>
      </c>
      <c r="H118" s="14">
        <f t="shared" si="5"/>
        <v>30.67</v>
      </c>
      <c r="I118" s="11">
        <f t="shared" si="6"/>
        <v>306.7</v>
      </c>
    </row>
    <row r="119" spans="1:9" x14ac:dyDescent="0.25">
      <c r="A119" s="23">
        <f t="shared" si="7"/>
        <v>116</v>
      </c>
      <c r="B119" s="25" t="s">
        <v>23</v>
      </c>
      <c r="C119" s="26">
        <v>15</v>
      </c>
      <c r="D119" s="24">
        <v>26.5</v>
      </c>
      <c r="E119" s="24">
        <f t="shared" si="4"/>
        <v>397.5</v>
      </c>
      <c r="F119" s="15">
        <v>28</v>
      </c>
      <c r="G119" s="16">
        <v>30</v>
      </c>
      <c r="H119" s="14">
        <f t="shared" si="5"/>
        <v>28.17</v>
      </c>
      <c r="I119" s="11">
        <f t="shared" si="6"/>
        <v>422.55</v>
      </c>
    </row>
    <row r="120" spans="1:9" x14ac:dyDescent="0.25">
      <c r="A120" s="23">
        <f t="shared" si="7"/>
        <v>117</v>
      </c>
      <c r="B120" s="25" t="s">
        <v>56</v>
      </c>
      <c r="C120" s="26">
        <v>5</v>
      </c>
      <c r="D120" s="24">
        <v>475</v>
      </c>
      <c r="E120" s="24">
        <f t="shared" si="4"/>
        <v>2375</v>
      </c>
      <c r="F120" s="15">
        <v>468</v>
      </c>
      <c r="G120" s="16">
        <v>472</v>
      </c>
      <c r="H120" s="14">
        <f t="shared" si="5"/>
        <v>471.67</v>
      </c>
      <c r="I120" s="11">
        <f t="shared" si="6"/>
        <v>2358.35</v>
      </c>
    </row>
    <row r="121" spans="1:9" ht="25.5" x14ac:dyDescent="0.25">
      <c r="A121" s="23">
        <f t="shared" si="7"/>
        <v>118</v>
      </c>
      <c r="B121" s="25" t="s">
        <v>142</v>
      </c>
      <c r="C121" s="26">
        <v>136</v>
      </c>
      <c r="D121" s="24">
        <v>246.5</v>
      </c>
      <c r="E121" s="24">
        <f t="shared" si="4"/>
        <v>33524</v>
      </c>
      <c r="F121" s="15">
        <v>243</v>
      </c>
      <c r="G121" s="16">
        <v>245</v>
      </c>
      <c r="H121" s="14">
        <f t="shared" si="5"/>
        <v>244.83</v>
      </c>
      <c r="I121" s="11">
        <f t="shared" si="6"/>
        <v>33296.879999999997</v>
      </c>
    </row>
    <row r="122" spans="1:9" ht="18" customHeight="1" x14ac:dyDescent="0.25">
      <c r="A122" s="23">
        <f t="shared" si="7"/>
        <v>119</v>
      </c>
      <c r="B122" s="25" t="s">
        <v>143</v>
      </c>
      <c r="C122" s="26">
        <v>91</v>
      </c>
      <c r="D122" s="24">
        <v>275</v>
      </c>
      <c r="E122" s="24">
        <f t="shared" si="4"/>
        <v>25025</v>
      </c>
      <c r="F122" s="15">
        <v>270</v>
      </c>
      <c r="G122" s="16">
        <v>272</v>
      </c>
      <c r="H122" s="14">
        <f t="shared" si="5"/>
        <v>272.33</v>
      </c>
      <c r="I122" s="11">
        <f t="shared" si="6"/>
        <v>24782.03</v>
      </c>
    </row>
    <row r="123" spans="1:9" ht="21" customHeight="1" x14ac:dyDescent="0.25">
      <c r="A123" s="23">
        <f t="shared" si="7"/>
        <v>120</v>
      </c>
      <c r="B123" s="25" t="s">
        <v>144</v>
      </c>
      <c r="C123" s="26">
        <v>52</v>
      </c>
      <c r="D123" s="24">
        <v>325</v>
      </c>
      <c r="E123" s="24">
        <f t="shared" si="4"/>
        <v>16900</v>
      </c>
      <c r="F123" s="15">
        <v>315</v>
      </c>
      <c r="G123" s="16">
        <v>318</v>
      </c>
      <c r="H123" s="14">
        <f t="shared" si="5"/>
        <v>319.33</v>
      </c>
      <c r="I123" s="11">
        <f t="shared" si="6"/>
        <v>16605.16</v>
      </c>
    </row>
    <row r="124" spans="1:9" ht="19.5" customHeight="1" x14ac:dyDescent="0.25">
      <c r="A124" s="23">
        <f t="shared" si="7"/>
        <v>121</v>
      </c>
      <c r="B124" s="25" t="s">
        <v>145</v>
      </c>
      <c r="C124" s="26">
        <v>15</v>
      </c>
      <c r="D124" s="24">
        <v>530</v>
      </c>
      <c r="E124" s="24">
        <f t="shared" si="4"/>
        <v>7950</v>
      </c>
      <c r="F124" s="15">
        <v>500</v>
      </c>
      <c r="G124" s="16">
        <v>504</v>
      </c>
      <c r="H124" s="14">
        <f t="shared" si="5"/>
        <v>511.33</v>
      </c>
      <c r="I124" s="11">
        <f t="shared" si="6"/>
        <v>7669.95</v>
      </c>
    </row>
    <row r="125" spans="1:9" x14ac:dyDescent="0.25">
      <c r="A125" s="23">
        <f t="shared" si="7"/>
        <v>122</v>
      </c>
      <c r="B125" s="25" t="s">
        <v>57</v>
      </c>
      <c r="C125" s="26">
        <v>5</v>
      </c>
      <c r="D125" s="24">
        <v>100</v>
      </c>
      <c r="E125" s="24">
        <f t="shared" si="4"/>
        <v>500</v>
      </c>
      <c r="F125" s="15">
        <v>99</v>
      </c>
      <c r="G125" s="16">
        <v>102</v>
      </c>
      <c r="H125" s="14">
        <f t="shared" si="5"/>
        <v>100.33</v>
      </c>
      <c r="I125" s="11">
        <f t="shared" si="6"/>
        <v>501.65</v>
      </c>
    </row>
    <row r="126" spans="1:9" x14ac:dyDescent="0.25">
      <c r="A126" s="23">
        <f t="shared" si="7"/>
        <v>123</v>
      </c>
      <c r="B126" s="25" t="s">
        <v>58</v>
      </c>
      <c r="C126" s="26">
        <v>4</v>
      </c>
      <c r="D126" s="24">
        <v>620</v>
      </c>
      <c r="E126" s="24">
        <f t="shared" si="4"/>
        <v>2480</v>
      </c>
      <c r="F126" s="28">
        <v>615</v>
      </c>
      <c r="G126" s="16">
        <v>618</v>
      </c>
      <c r="H126" s="14">
        <f t="shared" si="5"/>
        <v>617.66999999999996</v>
      </c>
      <c r="I126" s="11">
        <f t="shared" si="6"/>
        <v>2470.6799999999998</v>
      </c>
    </row>
    <row r="127" spans="1:9" x14ac:dyDescent="0.25">
      <c r="A127" s="23">
        <f t="shared" si="7"/>
        <v>124</v>
      </c>
      <c r="B127" s="25" t="s">
        <v>146</v>
      </c>
      <c r="C127" s="26">
        <v>2</v>
      </c>
      <c r="D127" s="24">
        <v>477</v>
      </c>
      <c r="E127" s="24">
        <f t="shared" si="4"/>
        <v>954</v>
      </c>
      <c r="F127" s="28">
        <v>480</v>
      </c>
      <c r="G127" s="16">
        <v>483</v>
      </c>
      <c r="H127" s="14">
        <f t="shared" si="5"/>
        <v>480</v>
      </c>
      <c r="I127" s="11">
        <f t="shared" si="6"/>
        <v>960</v>
      </c>
    </row>
    <row r="128" spans="1:9" ht="25.5" x14ac:dyDescent="0.25">
      <c r="A128" s="23">
        <f t="shared" si="7"/>
        <v>125</v>
      </c>
      <c r="B128" s="25" t="s">
        <v>147</v>
      </c>
      <c r="C128" s="26">
        <v>3</v>
      </c>
      <c r="D128" s="24">
        <v>425</v>
      </c>
      <c r="E128" s="24">
        <f t="shared" si="4"/>
        <v>1275</v>
      </c>
      <c r="F128" s="28">
        <v>430</v>
      </c>
      <c r="G128" s="32">
        <v>433</v>
      </c>
      <c r="H128" s="14">
        <f t="shared" si="5"/>
        <v>429.33</v>
      </c>
      <c r="I128" s="11">
        <f t="shared" si="6"/>
        <v>1287.99</v>
      </c>
    </row>
    <row r="129" spans="1:9" x14ac:dyDescent="0.25">
      <c r="A129" s="23">
        <f t="shared" si="7"/>
        <v>126</v>
      </c>
      <c r="B129" s="25" t="s">
        <v>59</v>
      </c>
      <c r="C129" s="26">
        <v>8</v>
      </c>
      <c r="D129" s="24">
        <v>145</v>
      </c>
      <c r="E129" s="24">
        <f t="shared" si="4"/>
        <v>1160</v>
      </c>
      <c r="F129" s="28">
        <v>140</v>
      </c>
      <c r="G129" s="32">
        <v>145</v>
      </c>
      <c r="H129" s="14">
        <f t="shared" si="5"/>
        <v>143.33000000000001</v>
      </c>
      <c r="I129" s="11">
        <f t="shared" si="6"/>
        <v>1146.6400000000001</v>
      </c>
    </row>
    <row r="130" spans="1:9" ht="25.5" x14ac:dyDescent="0.25">
      <c r="A130" s="23">
        <f t="shared" si="7"/>
        <v>127</v>
      </c>
      <c r="B130" s="25" t="s">
        <v>148</v>
      </c>
      <c r="C130" s="26">
        <v>4</v>
      </c>
      <c r="D130" s="24">
        <v>130</v>
      </c>
      <c r="E130" s="24">
        <f t="shared" si="4"/>
        <v>520</v>
      </c>
      <c r="F130" s="28">
        <v>133</v>
      </c>
      <c r="G130" s="32">
        <v>137</v>
      </c>
      <c r="H130" s="14">
        <f t="shared" si="5"/>
        <v>133.33000000000001</v>
      </c>
      <c r="I130" s="11">
        <f t="shared" si="6"/>
        <v>533.32000000000005</v>
      </c>
    </row>
    <row r="131" spans="1:9" x14ac:dyDescent="0.25">
      <c r="A131" s="23">
        <f t="shared" si="7"/>
        <v>128</v>
      </c>
      <c r="B131" s="25" t="s">
        <v>15</v>
      </c>
      <c r="C131" s="26">
        <v>5</v>
      </c>
      <c r="D131" s="24">
        <v>75</v>
      </c>
      <c r="E131" s="24">
        <f t="shared" si="4"/>
        <v>375</v>
      </c>
      <c r="F131" s="28">
        <v>70</v>
      </c>
      <c r="G131" s="32">
        <v>75</v>
      </c>
      <c r="H131" s="14">
        <f t="shared" si="5"/>
        <v>73.33</v>
      </c>
      <c r="I131" s="11">
        <f t="shared" si="6"/>
        <v>366.65</v>
      </c>
    </row>
    <row r="132" spans="1:9" x14ac:dyDescent="0.25">
      <c r="A132" s="23">
        <f t="shared" si="7"/>
        <v>129</v>
      </c>
      <c r="B132" s="25" t="s">
        <v>149</v>
      </c>
      <c r="C132" s="26">
        <v>1</v>
      </c>
      <c r="D132" s="24">
        <v>950</v>
      </c>
      <c r="E132" s="24">
        <f t="shared" si="4"/>
        <v>950</v>
      </c>
      <c r="F132" s="28">
        <v>958</v>
      </c>
      <c r="G132" s="32">
        <v>970</v>
      </c>
      <c r="H132" s="14">
        <f t="shared" si="5"/>
        <v>959.33</v>
      </c>
      <c r="I132" s="11">
        <f t="shared" si="6"/>
        <v>959.33</v>
      </c>
    </row>
    <row r="133" spans="1:9" x14ac:dyDescent="0.25">
      <c r="A133" s="23">
        <f t="shared" si="7"/>
        <v>130</v>
      </c>
      <c r="B133" s="25" t="s">
        <v>150</v>
      </c>
      <c r="C133" s="26">
        <v>1</v>
      </c>
      <c r="D133" s="24">
        <v>95</v>
      </c>
      <c r="E133" s="24">
        <f t="shared" ref="E133:E146" si="8">C133*D133</f>
        <v>95</v>
      </c>
      <c r="F133" s="28">
        <v>100</v>
      </c>
      <c r="G133" s="32">
        <v>106</v>
      </c>
      <c r="H133" s="14">
        <f t="shared" ref="H133:H146" si="9">(D133+F133+G133)/3</f>
        <v>100.33</v>
      </c>
      <c r="I133" s="11">
        <f t="shared" ref="I133:I146" si="10">H133*C133</f>
        <v>100.33</v>
      </c>
    </row>
    <row r="134" spans="1:9" x14ac:dyDescent="0.25">
      <c r="A134" s="23">
        <f t="shared" si="7"/>
        <v>131</v>
      </c>
      <c r="B134" s="25" t="s">
        <v>151</v>
      </c>
      <c r="C134" s="26">
        <v>1</v>
      </c>
      <c r="D134" s="24">
        <v>1150</v>
      </c>
      <c r="E134" s="24">
        <f t="shared" si="8"/>
        <v>1150</v>
      </c>
      <c r="F134" s="28">
        <v>1144</v>
      </c>
      <c r="G134" s="32">
        <v>1151</v>
      </c>
      <c r="H134" s="14">
        <f t="shared" si="9"/>
        <v>1148.33</v>
      </c>
      <c r="I134" s="11">
        <f t="shared" si="10"/>
        <v>1148.33</v>
      </c>
    </row>
    <row r="135" spans="1:9" x14ac:dyDescent="0.25">
      <c r="A135" s="23">
        <f t="shared" ref="A135:A146" si="11">A134+1</f>
        <v>132</v>
      </c>
      <c r="B135" s="25" t="s">
        <v>152</v>
      </c>
      <c r="C135" s="26">
        <v>50</v>
      </c>
      <c r="D135" s="24">
        <v>350</v>
      </c>
      <c r="E135" s="24">
        <f t="shared" si="8"/>
        <v>17500</v>
      </c>
      <c r="F135" s="28">
        <v>352</v>
      </c>
      <c r="G135" s="32">
        <v>355</v>
      </c>
      <c r="H135" s="14">
        <f t="shared" si="9"/>
        <v>352.33</v>
      </c>
      <c r="I135" s="11">
        <f t="shared" si="10"/>
        <v>17616.5</v>
      </c>
    </row>
    <row r="136" spans="1:9" x14ac:dyDescent="0.25">
      <c r="A136" s="23">
        <f t="shared" si="11"/>
        <v>133</v>
      </c>
      <c r="B136" s="25" t="s">
        <v>153</v>
      </c>
      <c r="C136" s="26">
        <v>3025</v>
      </c>
      <c r="D136" s="24">
        <v>275</v>
      </c>
      <c r="E136" s="24">
        <f t="shared" si="8"/>
        <v>831875</v>
      </c>
      <c r="F136" s="28">
        <v>275</v>
      </c>
      <c r="G136" s="32">
        <v>277</v>
      </c>
      <c r="H136" s="14">
        <f t="shared" si="9"/>
        <v>275.67</v>
      </c>
      <c r="I136" s="11">
        <f t="shared" si="10"/>
        <v>833901.75</v>
      </c>
    </row>
    <row r="137" spans="1:9" x14ac:dyDescent="0.25">
      <c r="A137" s="23">
        <f t="shared" si="11"/>
        <v>134</v>
      </c>
      <c r="B137" s="25" t="s">
        <v>154</v>
      </c>
      <c r="C137" s="26">
        <v>60</v>
      </c>
      <c r="D137" s="24">
        <v>750</v>
      </c>
      <c r="E137" s="24">
        <f t="shared" si="8"/>
        <v>45000</v>
      </c>
      <c r="F137" s="28">
        <v>752</v>
      </c>
      <c r="G137" s="32">
        <v>756</v>
      </c>
      <c r="H137" s="14">
        <f t="shared" si="9"/>
        <v>752.67</v>
      </c>
      <c r="I137" s="11">
        <f t="shared" si="10"/>
        <v>45160.2</v>
      </c>
    </row>
    <row r="138" spans="1:9" x14ac:dyDescent="0.25">
      <c r="A138" s="23">
        <f t="shared" si="11"/>
        <v>135</v>
      </c>
      <c r="B138" s="25" t="s">
        <v>60</v>
      </c>
      <c r="C138" s="26">
        <v>1</v>
      </c>
      <c r="D138" s="24">
        <v>8800</v>
      </c>
      <c r="E138" s="24">
        <f t="shared" si="8"/>
        <v>8800</v>
      </c>
      <c r="F138" s="28">
        <v>8695</v>
      </c>
      <c r="G138" s="32">
        <v>8700</v>
      </c>
      <c r="H138" s="14">
        <f t="shared" si="9"/>
        <v>8731.67</v>
      </c>
      <c r="I138" s="11">
        <f t="shared" si="10"/>
        <v>8731.67</v>
      </c>
    </row>
    <row r="139" spans="1:9" x14ac:dyDescent="0.25">
      <c r="A139" s="23">
        <f t="shared" si="11"/>
        <v>136</v>
      </c>
      <c r="B139" s="25" t="s">
        <v>61</v>
      </c>
      <c r="C139" s="26">
        <v>3</v>
      </c>
      <c r="D139" s="24">
        <v>550</v>
      </c>
      <c r="E139" s="24">
        <f t="shared" si="8"/>
        <v>1650</v>
      </c>
      <c r="F139" s="15">
        <v>544</v>
      </c>
      <c r="G139" s="32">
        <v>547</v>
      </c>
      <c r="H139" s="14">
        <f t="shared" si="9"/>
        <v>547</v>
      </c>
      <c r="I139" s="11">
        <f t="shared" si="10"/>
        <v>1641</v>
      </c>
    </row>
    <row r="140" spans="1:9" x14ac:dyDescent="0.25">
      <c r="A140" s="23">
        <f t="shared" si="11"/>
        <v>137</v>
      </c>
      <c r="B140" s="25" t="s">
        <v>24</v>
      </c>
      <c r="C140" s="26">
        <v>3</v>
      </c>
      <c r="D140" s="24">
        <v>350</v>
      </c>
      <c r="E140" s="24">
        <f t="shared" si="8"/>
        <v>1050</v>
      </c>
      <c r="F140" s="15">
        <v>355</v>
      </c>
      <c r="G140" s="16">
        <v>360</v>
      </c>
      <c r="H140" s="14">
        <f t="shared" si="9"/>
        <v>355</v>
      </c>
      <c r="I140" s="11">
        <f t="shared" si="10"/>
        <v>1065</v>
      </c>
    </row>
    <row r="141" spans="1:9" x14ac:dyDescent="0.25">
      <c r="A141" s="23">
        <f t="shared" si="11"/>
        <v>138</v>
      </c>
      <c r="B141" s="25" t="s">
        <v>155</v>
      </c>
      <c r="C141" s="26">
        <v>21</v>
      </c>
      <c r="D141" s="24">
        <v>165</v>
      </c>
      <c r="E141" s="24">
        <f t="shared" si="8"/>
        <v>3465</v>
      </c>
      <c r="F141" s="15">
        <v>160</v>
      </c>
      <c r="G141" s="16">
        <v>163</v>
      </c>
      <c r="H141" s="14">
        <f t="shared" si="9"/>
        <v>162.66999999999999</v>
      </c>
      <c r="I141" s="11">
        <f t="shared" si="10"/>
        <v>3416.07</v>
      </c>
    </row>
    <row r="142" spans="1:9" x14ac:dyDescent="0.25">
      <c r="A142" s="23">
        <f t="shared" si="11"/>
        <v>139</v>
      </c>
      <c r="B142" s="25" t="s">
        <v>62</v>
      </c>
      <c r="C142" s="26">
        <v>2</v>
      </c>
      <c r="D142" s="24">
        <v>350</v>
      </c>
      <c r="E142" s="24">
        <f t="shared" si="8"/>
        <v>700</v>
      </c>
      <c r="F142" s="15">
        <v>360</v>
      </c>
      <c r="G142" s="16">
        <v>365</v>
      </c>
      <c r="H142" s="14">
        <f t="shared" si="9"/>
        <v>358.33</v>
      </c>
      <c r="I142" s="11">
        <f t="shared" si="10"/>
        <v>716.66</v>
      </c>
    </row>
    <row r="143" spans="1:9" x14ac:dyDescent="0.25">
      <c r="A143" s="23">
        <f t="shared" si="11"/>
        <v>140</v>
      </c>
      <c r="B143" s="25" t="s">
        <v>87</v>
      </c>
      <c r="C143" s="26">
        <v>2</v>
      </c>
      <c r="D143" s="24">
        <v>635</v>
      </c>
      <c r="E143" s="24">
        <f t="shared" si="8"/>
        <v>1270</v>
      </c>
      <c r="F143" s="15">
        <v>640</v>
      </c>
      <c r="G143" s="16">
        <v>643</v>
      </c>
      <c r="H143" s="14">
        <f t="shared" si="9"/>
        <v>639.33000000000004</v>
      </c>
      <c r="I143" s="11">
        <f t="shared" si="10"/>
        <v>1278.6600000000001</v>
      </c>
    </row>
    <row r="144" spans="1:9" ht="25.5" x14ac:dyDescent="0.25">
      <c r="A144" s="23">
        <f t="shared" si="11"/>
        <v>141</v>
      </c>
      <c r="B144" s="25" t="s">
        <v>88</v>
      </c>
      <c r="C144" s="26">
        <v>11</v>
      </c>
      <c r="D144" s="24">
        <v>1450</v>
      </c>
      <c r="E144" s="24">
        <f t="shared" si="8"/>
        <v>15950</v>
      </c>
      <c r="F144" s="15">
        <v>1488</v>
      </c>
      <c r="G144" s="16">
        <v>1492</v>
      </c>
      <c r="H144" s="14">
        <f t="shared" si="9"/>
        <v>1476.67</v>
      </c>
      <c r="I144" s="11">
        <f t="shared" si="10"/>
        <v>16243.37</v>
      </c>
    </row>
    <row r="145" spans="1:9" x14ac:dyDescent="0.25">
      <c r="A145" s="23">
        <f t="shared" si="11"/>
        <v>142</v>
      </c>
      <c r="B145" s="25" t="s">
        <v>25</v>
      </c>
      <c r="C145" s="26">
        <v>2</v>
      </c>
      <c r="D145" s="24">
        <v>180</v>
      </c>
      <c r="E145" s="24">
        <f t="shared" si="8"/>
        <v>360</v>
      </c>
      <c r="F145" s="15">
        <v>190</v>
      </c>
      <c r="G145" s="16">
        <v>210</v>
      </c>
      <c r="H145" s="14">
        <f t="shared" si="9"/>
        <v>193.33</v>
      </c>
      <c r="I145" s="11">
        <f t="shared" si="10"/>
        <v>386.66</v>
      </c>
    </row>
    <row r="146" spans="1:9" x14ac:dyDescent="0.25">
      <c r="A146" s="23">
        <f t="shared" si="11"/>
        <v>143</v>
      </c>
      <c r="B146" s="25" t="s">
        <v>89</v>
      </c>
      <c r="C146" s="26">
        <v>1</v>
      </c>
      <c r="D146" s="24">
        <v>1150</v>
      </c>
      <c r="E146" s="24">
        <f t="shared" si="8"/>
        <v>1150</v>
      </c>
      <c r="F146" s="15">
        <v>1200</v>
      </c>
      <c r="G146" s="16">
        <v>1210</v>
      </c>
      <c r="H146" s="14">
        <f t="shared" si="9"/>
        <v>1186.67</v>
      </c>
      <c r="I146" s="11">
        <f t="shared" si="10"/>
        <v>1186.67</v>
      </c>
    </row>
    <row r="147" spans="1:9" x14ac:dyDescent="0.25">
      <c r="A147" s="42" t="s">
        <v>17</v>
      </c>
      <c r="B147" s="43"/>
      <c r="C147" s="12"/>
      <c r="D147" s="19">
        <f>SUM(E4:E146)</f>
        <v>1401353</v>
      </c>
      <c r="E147" s="19"/>
      <c r="F147" s="19">
        <f>F4*C4+F5*C5+F6*C6+F7*C7+F8*C8+F9*C9+F10*C10+F11*C11+F12*C12+F13*C13+F14*C14+F15*C15+F16*C16+F17*C17+F18*C18+F19*C19+F20*C20+F21*C21+F22*C22+F23*C23+F24*C24+F25*C25+F26*C26+F27*C27+F28*C28+F29*C29+F30*C30+F31*C31+F32*C32+F33*C33+F34*C34+F35*C35+F36*C36+F37*C37+F38*C38+F39*C39+F40*C40+F41*C41+F42*C42+F43*C43+F44*C44+F45*C45+F46*C46+F47*C47+F48*C48+F49*C49+F50*C50+F51*C51+F52*C52+F53*C53+F54*C54+F55*C55+F56*C56+F57*C57+F58*C58+F59*C59+F60*C60+F61*C61++F62*C62+F63*C63+F64*C64+F65*C65+F66*C66+F67*C67+F68*C68+F69*C69+F70*C70+F71*C71+F72*C72+F73*C73+F74*C74+F75*C75+F76*C76+F77*C77+F78*C78+F79*C79+F80*C80+F81*C81+F82*C82+F83*C83+F84*C84+F85*C85+F86*C86+F87*C87+F88*C88+F89*C89+F90*C90+F91*C91+F92*C92+F93*C93+F94*C94+F95*C95+F96*C96+F97*C97+F98*C98+F99*C99+F100*C100+F101*C101+F102*C102+F103*C103+F104*C104+F105*C105+F106*C106+F107*C107+F108*C108+F109*C109+F110*C110+F111*C111+F112*C112+F113*C113+F114*C114+F115*C115+F116*C116+F117*C117+F118*C118+F119*C119+F120*C120+F121*C121+F122*C122+F123*C123+F124*C124+F125*C125+F126*C126+F127*C127+F128*C128+F129*C129+F130*C130+F131*C131+F132*C132+F133*C133+F134*C134+F135*C135+F136*C136+F137*C137+F138*C138+F139*C139+F140*C140+F141*C141+F142*C142+F143*C143+F144*C144+F145*C145+F146*C146</f>
        <v>1450530</v>
      </c>
      <c r="G147" s="20">
        <f>G4*C4+G5*C5+G6*C6+G7*C7+G8*C8+G9*C9+G10*C10+G11*C11+G12*C12+G13*C13+G14*C14+G15*C15+G16*C16+G17*C17+G18*C18+G19*C19+G20*C20+G21*C21+G22*C22+G23*C23+G24*C24+G25*C25+G26*C26+G27*C27+G28*C28+G29*C29+G30*C30+G31*C31+G32*C32+G33*C33+G34*C34+G35*C35+G36*C36+G37*C37+G38*C38+G39*C39+G40*C40+G41*C41+G42*C42+G43*C43+G44*C44+G45*C45+G46*C46+G47*C47+G48*C48+G49*C49+G50*C50+G51*C51+G52*C52+G53*C53+G54*C54+G55*C55+G56*C56+G57*C57+G58*C58+G59*C59+G60*C60+G61*C61+G62*C62+G63*C63+G64*C64+G65*C65+G66*C66+G67*C67+G68*C68+G69*C69+G70*C70+G71*C71+G72*C72+G73*C73+G74*C74+G75*C75+G76*C76+G77*C77+G78*C78+G79*C79+G80*C80+G81*C81+G82*C82+G83*C83+G84*C84+G85*C85+G86*C86+G87*C87+G88*C88+G89*C89+G90*C90+G91*C91+G92*C92+G93*C93+G94*C94+G95*C95+G96*C96+G97*C97+G98*C98+G99*C99+G100*C100+G101*C101+G102*C102+G103*C103+G104*C104+G105*C105+G106*C106+G107*C107+G108*C108+G109*C109+G110*C110+G111*C111+G112*C112+G113*C113+G114*C114+G115*C115+G116*C116+G117*C117+G118*C118+G119*C119+G120*C120+G121*C121+G122*C122+G123*C123+G124*C124+G125*C125+G126*C126+G127*C127+G128*C128+G129*C129+G130*C130+G131*C131+G132*C132+G133*C133+G134*C134+G135*C135+G136*C136+G137*C137+G138*C138+G139*C139+G140*C140+G141*C141+G142*C142+G143*C143+G144*C144+G145*C145+G146*C146</f>
        <v>1476988</v>
      </c>
      <c r="H147" s="13"/>
      <c r="I147" s="21">
        <f>SUM(I4:I146)</f>
        <v>1442956.21</v>
      </c>
    </row>
    <row r="151" spans="1:9" x14ac:dyDescent="0.25">
      <c r="F151" s="18"/>
    </row>
    <row r="152" spans="1:9" x14ac:dyDescent="0.25">
      <c r="F152" s="17"/>
      <c r="G152" s="17"/>
    </row>
  </sheetData>
  <mergeCells count="10">
    <mergeCell ref="D1:H1"/>
    <mergeCell ref="B2:B3"/>
    <mergeCell ref="C2:C3"/>
    <mergeCell ref="D2:D3"/>
    <mergeCell ref="A147:B147"/>
    <mergeCell ref="I2:I3"/>
    <mergeCell ref="F2:F3"/>
    <mergeCell ref="G2:G3"/>
    <mergeCell ref="H2:H3"/>
    <mergeCell ref="A2:A3"/>
  </mergeCells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2022-03-16T11:43:58Z</dcterms:modified>
</cp:coreProperties>
</file>