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calcPr calcId="145621" fullPrecision="0"/>
</workbook>
</file>

<file path=xl/calcChain.xml><?xml version="1.0" encoding="utf-8"?>
<calcChain xmlns="http://schemas.openxmlformats.org/spreadsheetml/2006/main">
  <c r="D9" i="1" l="1"/>
  <c r="G9" i="1"/>
  <c r="C6" i="1" l="1"/>
  <c r="F9" i="1" l="1"/>
  <c r="E9" i="1"/>
  <c r="G6" i="1"/>
  <c r="D7" i="1" l="1"/>
  <c r="F7" i="1" l="1"/>
  <c r="E7" i="1"/>
</calcChain>
</file>

<file path=xl/sharedStrings.xml><?xml version="1.0" encoding="utf-8"?>
<sst xmlns="http://schemas.openxmlformats.org/spreadsheetml/2006/main" count="22" uniqueCount="21">
  <si>
    <t>Начальная (максимальная) цена договора (руб.)</t>
  </si>
  <si>
    <t>Обоснование начальной (максимальной) цены договора</t>
  </si>
  <si>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</si>
  <si>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</si>
  <si>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</si>
  <si>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№/№</t>
  </si>
  <si>
    <t xml:space="preserve">Используемый метод определения НМЦД с обоснованием:     </t>
  </si>
  <si>
    <t>Расчет НМЦД</t>
  </si>
  <si>
    <t>Наименование товара</t>
  </si>
  <si>
    <t>Итого:</t>
  </si>
  <si>
    <t>Расчет начальной (максимальной) цены договора (НМЦД)</t>
  </si>
  <si>
    <t>Количество, мес</t>
  </si>
  <si>
    <t xml:space="preserve">НМЦ 1 ед. услуг (руб.) </t>
  </si>
  <si>
    <t>Цена за 1 ед. услуги, указанная в коммерческом предложении № 1 от 09.12.2021 № АМП-7823 (руб.)</t>
  </si>
  <si>
    <t>Цена за 1 ед. услуги, указанная в коммерческом предложении № 2 от 09.12.2021 № АМП-7825 (руб.)</t>
  </si>
  <si>
    <t>Цена за 1 ед. услуги, указанная в коммерческом предложении № 3 от 10.12.2021 № АМП-7861 (руб.)</t>
  </si>
  <si>
    <t>Начальник отдела закупок</t>
  </si>
  <si>
    <t xml:space="preserve">________________/Затылкина О.О./                                      </t>
  </si>
  <si>
    <t>Оказание услуг по санитарно-гигиеническому обслуживанию помещений Олинского филиала ФГБУ «АМП Каспийского моря», находящихся в социально-административном здании по адресу: Астраханская область, Лиманский район, с.Оля, ул.Чкалова, 29.</t>
  </si>
  <si>
    <t>Дата подготовки обоснования НМЦК: 17.01.2022 г.</t>
  </si>
  <si>
    <t xml:space="preserve">441 206 рублей 67 копеек (расчет приложен в виде отдельного файла)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</si>
</sst>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2" fontId="4" fillId="0" borderId="6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4" fillId="0" borderId="6" xfId="0" applyFont="1" applyBorder="1"/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vertical="top" wrapText="1"/>
    </xf>
    <xf numFmtId="0" fontId="1" fillId="0" borderId="4" xfId="0" applyFont="1" applyFill="1" applyBorder="1" applyAlignment="1">
      <alignment vertical="center" wrapText="1"/>
    </xf>
    <xf numFmtId="2" fontId="0" fillId="0" borderId="0" xfId="0" applyNumberFormat="1"/>
    <xf numFmtId="164" fontId="5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A12" sqref="A12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" t="s">
        <v>1</v>
      </c>
    </row>
    <row r="2" spans="1:2" ht="16.5" thickBot="1" x14ac:dyDescent="0.3">
      <c r="A2" s="2"/>
    </row>
    <row r="3" spans="1:2" ht="81.75" customHeight="1" x14ac:dyDescent="0.25">
      <c r="A3" s="32" t="s">
        <v>2</v>
      </c>
      <c r="B3" s="32" t="s">
        <v>18</v>
      </c>
    </row>
    <row r="4" spans="1:2" ht="14.25" customHeight="1" thickBot="1" x14ac:dyDescent="0.3">
      <c r="A4" s="33"/>
      <c r="B4" s="33"/>
    </row>
    <row r="5" spans="1:2" ht="75.75" customHeight="1" thickBot="1" x14ac:dyDescent="0.3">
      <c r="A5" s="4" t="s">
        <v>6</v>
      </c>
      <c r="B5" s="3" t="s">
        <v>3</v>
      </c>
    </row>
    <row r="6" spans="1:2" ht="88.5" customHeight="1" thickBot="1" x14ac:dyDescent="0.3">
      <c r="A6" s="4" t="s">
        <v>7</v>
      </c>
      <c r="B6" s="29" t="s">
        <v>20</v>
      </c>
    </row>
    <row r="7" spans="1:2" ht="63" customHeight="1" thickBot="1" x14ac:dyDescent="0.3">
      <c r="A7" s="34" t="s">
        <v>19</v>
      </c>
      <c r="B7" s="35"/>
    </row>
    <row r="8" spans="1:2" ht="15.75" x14ac:dyDescent="0.25">
      <c r="A8" s="5"/>
    </row>
    <row r="9" spans="1:2" ht="47.25" customHeight="1" x14ac:dyDescent="0.25">
      <c r="A9" s="5" t="s">
        <v>16</v>
      </c>
    </row>
    <row r="10" spans="1:2" ht="25.5" customHeight="1" x14ac:dyDescent="0.25">
      <c r="A10" s="5" t="s">
        <v>17</v>
      </c>
    </row>
    <row r="11" spans="1:2" ht="24.75" customHeight="1" x14ac:dyDescent="0.25">
      <c r="A11" s="5" t="s">
        <v>4</v>
      </c>
    </row>
    <row r="12" spans="1:2" ht="15.75" x14ac:dyDescent="0.25">
      <c r="A12" s="5"/>
    </row>
  </sheetData>
  <mergeCells count="3">
    <mergeCell ref="A3:A4"/>
    <mergeCell ref="B3:B4"/>
    <mergeCell ref="A7:B7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tabSelected="1" zoomScale="118" zoomScaleNormal="118" workbookViewId="0">
      <selection activeCell="H13" sqref="H13"/>
    </sheetView>
  </sheetViews>
  <sheetFormatPr defaultRowHeight="15" x14ac:dyDescent="0.25"/>
  <cols>
    <col min="1" max="1" width="5" customWidth="1"/>
    <col min="2" max="2" width="33.140625" customWidth="1"/>
    <col min="3" max="3" width="19" customWidth="1"/>
    <col min="4" max="4" width="16.42578125" customWidth="1"/>
    <col min="5" max="6" width="15.7109375" style="7" customWidth="1"/>
    <col min="7" max="7" width="22.42578125" customWidth="1"/>
    <col min="8" max="8" width="25.85546875" customWidth="1"/>
    <col min="10" max="10" width="19.42578125" customWidth="1"/>
  </cols>
  <sheetData>
    <row r="2" spans="1:9" ht="18.75" x14ac:dyDescent="0.3">
      <c r="D2" s="39" t="s">
        <v>10</v>
      </c>
      <c r="E2" s="39"/>
      <c r="F2" s="39"/>
      <c r="G2" s="39"/>
    </row>
    <row r="3" spans="1:9" x14ac:dyDescent="0.25">
      <c r="A3" s="9"/>
      <c r="B3" s="9"/>
      <c r="C3" s="9"/>
      <c r="D3" s="9"/>
      <c r="E3" s="10"/>
      <c r="F3" s="10"/>
      <c r="G3" s="9"/>
      <c r="H3" s="9"/>
    </row>
    <row r="4" spans="1:9" ht="63.75" customHeight="1" x14ac:dyDescent="0.25">
      <c r="A4" s="36" t="s">
        <v>5</v>
      </c>
      <c r="B4" s="40" t="s">
        <v>8</v>
      </c>
      <c r="C4" s="40" t="s">
        <v>11</v>
      </c>
      <c r="D4" s="42" t="s">
        <v>13</v>
      </c>
      <c r="E4" s="42" t="s">
        <v>14</v>
      </c>
      <c r="F4" s="42" t="s">
        <v>15</v>
      </c>
      <c r="G4" s="40" t="s">
        <v>12</v>
      </c>
      <c r="H4" s="38" t="s">
        <v>0</v>
      </c>
    </row>
    <row r="5" spans="1:9" ht="43.5" customHeight="1" x14ac:dyDescent="0.25">
      <c r="A5" s="37"/>
      <c r="B5" s="41"/>
      <c r="C5" s="41"/>
      <c r="D5" s="43"/>
      <c r="E5" s="43"/>
      <c r="F5" s="43"/>
      <c r="G5" s="41"/>
      <c r="H5" s="38"/>
    </row>
    <row r="6" spans="1:9" ht="145.5" customHeight="1" x14ac:dyDescent="0.25">
      <c r="A6" s="27">
        <v>1</v>
      </c>
      <c r="B6" s="28" t="s">
        <v>18</v>
      </c>
      <c r="C6" s="31">
        <f>10+9/28</f>
        <v>10.3214285714286</v>
      </c>
      <c r="D6" s="25">
        <v>44240</v>
      </c>
      <c r="E6" s="26">
        <v>41020</v>
      </c>
      <c r="F6" s="25">
        <v>42980</v>
      </c>
      <c r="G6" s="23">
        <f>(D6+E6+F6)/3</f>
        <v>42746.67</v>
      </c>
      <c r="H6" s="8">
        <v>441206.67</v>
      </c>
    </row>
    <row r="7" spans="1:9" ht="26.25" customHeight="1" x14ac:dyDescent="0.25">
      <c r="A7" s="11"/>
      <c r="B7" s="12" t="s">
        <v>9</v>
      </c>
      <c r="C7" s="13"/>
      <c r="D7" s="14">
        <f>SUM(D6:D6)</f>
        <v>44240</v>
      </c>
      <c r="E7" s="15">
        <f>SUM(E6:E6)</f>
        <v>41020</v>
      </c>
      <c r="F7" s="24">
        <f>SUM(F6:F6)</f>
        <v>42980</v>
      </c>
      <c r="G7" s="23"/>
      <c r="H7" s="22"/>
      <c r="I7" s="6"/>
    </row>
    <row r="8" spans="1:9" ht="26.25" customHeight="1" x14ac:dyDescent="0.25">
      <c r="A8" s="16"/>
      <c r="B8" s="17"/>
      <c r="C8" s="18"/>
      <c r="D8" s="19"/>
      <c r="E8" s="20"/>
      <c r="F8" s="20"/>
      <c r="G8" s="21"/>
      <c r="H8" s="21"/>
      <c r="I8" s="6"/>
    </row>
    <row r="9" spans="1:9" x14ac:dyDescent="0.25">
      <c r="D9" s="30">
        <f>(D6*$C$6)</f>
        <v>456620</v>
      </c>
      <c r="E9" s="30">
        <f t="shared" ref="E9:F9" si="0">(E6*$C$6)</f>
        <v>423385</v>
      </c>
      <c r="F9" s="30">
        <f t="shared" si="0"/>
        <v>443615</v>
      </c>
      <c r="G9" s="30">
        <f>(D9+E9+F9)/3</f>
        <v>441206.67</v>
      </c>
    </row>
  </sheetData>
  <mergeCells count="9">
    <mergeCell ref="A4:A5"/>
    <mergeCell ref="H4:H5"/>
    <mergeCell ref="D2:G2"/>
    <mergeCell ref="B4:B5"/>
    <mergeCell ref="C4:C5"/>
    <mergeCell ref="D4:D5"/>
    <mergeCell ref="G4:G5"/>
    <mergeCell ref="E4:E5"/>
    <mergeCell ref="F4:F5"/>
  </mergeCells>
  <pageMargins left="0.7" right="0.7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2022-01-19T07:31:59Z</dcterms:modified>
</cp:coreProperties>
</file>