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020" windowHeight="11880" tabRatio="859" activeTab="1"/>
  </bookViews>
  <sheets>
    <sheet name="Всего 2020 год (стр.1)" sheetId="1" r:id="rId1"/>
    <sheet name="Всего 2020год (стр.2)" sheetId="2" r:id="rId2"/>
    <sheet name="Астрахань (стр.1)" sheetId="3" r:id="rId3"/>
    <sheet name="Астрахань (стр.2)" sheetId="4" r:id="rId4"/>
    <sheet name="Махачкала (стр.1)" sheetId="5" r:id="rId5"/>
    <sheet name="Махачкала (стр.2)" sheetId="6" r:id="rId6"/>
    <sheet name="Оля (стр.1)" sheetId="7" r:id="rId7"/>
    <sheet name="Оля (стр.2)" sheetId="8" r:id="rId8"/>
  </sheets>
  <definedNames>
    <definedName name="_xlnm.Print_Area" localSheetId="2">'Астрахань (стр.1)'!$A$1:$DD$58</definedName>
    <definedName name="_xlnm.Print_Area" localSheetId="3">'Астрахань (стр.2)'!$A$1:$FK$29</definedName>
    <definedName name="_xlnm.Print_Area" localSheetId="0">'Всего 2020 год (стр.1)'!$A$1:$DD$52</definedName>
    <definedName name="_xlnm.Print_Area" localSheetId="1">'Всего 2020год (стр.2)'!$A$1:$FK$29</definedName>
    <definedName name="_xlnm.Print_Area" localSheetId="4">'Махачкала (стр.1)'!$A$1:$DD$58</definedName>
    <definedName name="_xlnm.Print_Area" localSheetId="5">'Махачкала (стр.2)'!$A$1:$FK$29</definedName>
    <definedName name="_xlnm.Print_Area" localSheetId="6">'Оля (стр.1)'!$A$1:$DD$58</definedName>
    <definedName name="_xlnm.Print_Area" localSheetId="7">'Оля (стр.2)'!$A$1:$FK$29</definedName>
  </definedNames>
  <calcPr fullCalcOnLoad="1"/>
</workbook>
</file>

<file path=xl/sharedStrings.xml><?xml version="1.0" encoding="utf-8"?>
<sst xmlns="http://schemas.openxmlformats.org/spreadsheetml/2006/main" count="572" uniqueCount="98">
  <si>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</si>
  <si>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</si>
  <si>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</si>
  <si>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</si>
  <si>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</si>
  <si>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</si>
  <si>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</si>
  <si>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</si>
  <si>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</si>
  <si>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</si>
  <si>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</si>
  <si>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</si>
  <si>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</si>
  <si>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</si>
  <si>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</si>
  <si>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</si>
  <si>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</si>
  <si>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</si>
  <si>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</si>
  <si>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</si>
  <si>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</si>
  <si>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</si>
  <si>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</si>
  <si>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</si>
  <si>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</si>
  <si>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</si>
  <si>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</si>
  <si>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</si>
  <si>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</si>
  <si>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</si>
  <si>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</si>
  <si>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</si>
  <si>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</si>
  <si>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</si>
  <si>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</si>
  <si>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</si>
  <si>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</si>
  <si>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</si>
  <si>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</si>
  <si>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</si>
  <si>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</si>
  <si>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</si>
  <si>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</si>
  <si>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</si>
  <si>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</si>
  <si>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</si>
  <si>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</si>
  <si>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</si>
  <si>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</si>
  <si>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</si>
  <si>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</si>
  <si>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</si>
  <si>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</si>
  <si>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</si>
  <si>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</si>
  <si>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</si>
  <si>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</si>
  <si>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</si>
  <si>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</si>
  <si>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</si>
  <si>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</si>
  <si>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</si>
  <si>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</si>
  <si>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</si>
  <si>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</si>
  <si>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</si>
  <si>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</si>
  <si>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</si>
  <si>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</si>
  <si>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</si>
  <si>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</si>
  <si>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</si>
  <si>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</si>
  <si>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</si>
  <si>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</si>
  <si>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</si>
  <si>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</si>
  <si>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</si>
  <si>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</si>
  <si>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</si>
  <si>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</si>
  <si>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</si>
  <si>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</si>
  <si>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</si>
  <si>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</si>
  <si>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</si>
  <si>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</si>
  <si>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</si>
  <si>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</si>
  <si>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</si>
  <si>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</si>
  <si>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</si>
  <si>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</si>
  <si>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ФГБУ "АМП Каспийского моря"</t>
  </si>
  <si>
    <t>ФГБУ "АМП Каспийского моря" (порт Астрахань)</t>
  </si>
  <si>
    <t>ФГБУ "АМП Каспийского моря" (порт Оля)</t>
  </si>
  <si>
    <t>ФГБУ "АМП Каспийского моря" (порт Махачкала)</t>
  </si>
  <si>
    <t>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</si>
</sst>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_-* #,##0.0_р_._-;\-* #,##0.0_р_._-;_-* &quot;-&quot;??_р_._-;_-@_-"/>
    <numFmt numFmtId="178" formatCode="_-* #,##0_р_._-;\-* #,##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/>
    </xf>
    <xf numFmtId="177" fontId="2" fillId="0" borderId="23" xfId="58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177" fontId="7" fillId="0" borderId="16" xfId="58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177" fontId="2" fillId="0" borderId="29" xfId="58" applyNumberFormat="1" applyFont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center"/>
    </xf>
    <xf numFmtId="177" fontId="7" fillId="0" borderId="29" xfId="58" applyNumberFormat="1" applyFont="1" applyBorder="1" applyAlignment="1">
      <alignment horizontal="center"/>
    </xf>
    <xf numFmtId="0" fontId="8" fillId="0" borderId="27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8" fillId="0" borderId="27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72" fontId="2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177" fontId="2" fillId="0" borderId="22" xfId="58" applyNumberFormat="1" applyFont="1" applyBorder="1" applyAlignment="1">
      <alignment horizontal="center"/>
    </xf>
    <xf numFmtId="177" fontId="7" fillId="0" borderId="26" xfId="58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10" xfId="58" applyNumberFormat="1" applyFont="1" applyBorder="1" applyAlignment="1">
      <alignment horizontal="center"/>
    </xf>
    <xf numFmtId="177" fontId="2" fillId="0" borderId="27" xfId="58" applyNumberFormat="1" applyFont="1" applyBorder="1" applyAlignment="1">
      <alignment horizontal="center"/>
    </xf>
    <xf numFmtId="177" fontId="2" fillId="0" borderId="28" xfId="58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3">
      <selection activeCell="CN49" sqref="CN49:DD49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3" t="s">
        <v>93</v>
      </c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>
        <f>-'Астрахань (стр.1)'!BW16:DD16+'Махачкала (стр.1)'!BW16:DD16+'Оля (стр.1)'!BW16:DD16</f>
        <v>0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>
        <f>-'Астрахань (стр.1)'!BW17:DD17+'Махачкала (стр.1)'!BW17:DD17+'Оля (стр.1)'!BW17:DD17</f>
        <v>0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>
        <f>-'Астрахань (стр.1)'!BW18:DD18+'Махачкала (стр.1)'!BW18:DD18+'Оля (стр.1)'!BW18:DD18</f>
        <v>0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f>'Астрахань (стр.1)'!BW19:DD19+'Махачкала (стр.1)'!BW19:DD19+'Оля (стр.1)'!BW19:DD19</f>
        <v>23437.440000000002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5">
        <f>'Астрахань (стр.1)'!BW20:DD20+'Махачкала (стр.1)'!BW20:DD20+'Оля (стр.1)'!BW20:DD20</f>
        <v>16724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'Астрахань (стр.1)'!BW26:CM26+'Махачкала (стр.1)'!BW26:CM26+'Оля (стр.1)'!BW26:CM26</f>
        <v>148411.5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'Астрахань (стр.1)'!CN26:DD26+'Махачкала (стр.1)'!CN26:DD26+'Оля (стр.1)'!CN26:DD26</f>
        <v>173893.69999999998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>
        <f>'Астрахань (стр.1)'!BW27:CM27+'Махачкала (стр.1)'!BW27:CM27+'Оля (стр.1)'!BW27:CM27</f>
        <v>0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>
        <f>'Астрахань (стр.1)'!CN27:DD27+'Махачкала (стр.1)'!CN27:DD27+'Оля (стр.1)'!CN27:DD27</f>
        <v>0</v>
      </c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>
        <f>'Астрахань (стр.1)'!BW28:CM28+'Махачкала (стр.1)'!BW28:CM28+'Оля (стр.1)'!BW28:CM28</f>
        <v>0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>
        <f>'Астрахань (стр.1)'!CN28:DD28+'Махачкала (стр.1)'!CN28:DD28+'Оля (стр.1)'!CN28:DD28</f>
        <v>0</v>
      </c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>
        <f>'Астрахань (стр.1)'!BW29:CM29+'Махачкала (стр.1)'!BW29:CM29+'Оля (стр.1)'!BW29:CM29</f>
        <v>0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>
        <f>'Астрахань (стр.1)'!CN29:DD29+'Махачкала (стр.1)'!CN29:DD29+'Оля (стр.1)'!CN29:DD29</f>
        <v>0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>
        <f>'Астрахань (стр.1)'!BW30:CM30+'Махачкала (стр.1)'!BW30:CM30+'Оля (стр.1)'!BW30:CM30</f>
        <v>0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>
        <f>'Астрахань (стр.1)'!CN30:DD30+'Махачкала (стр.1)'!CN30:DD30+'Оля (стр.1)'!CN30:DD30</f>
        <v>0</v>
      </c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>
        <f>'Астрахань (стр.1)'!BW31:CM31+'Махачкала (стр.1)'!BW31:CM31+'Оля (стр.1)'!BW31:CM31</f>
        <v>0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>
        <f>'Астрахань (стр.1)'!CN31:DD31+'Махачкала (стр.1)'!CN31:DD31+'Оля (стр.1)'!CN31:DD31</f>
        <v>0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>
        <f>'Астрахань (стр.1)'!BW32:CM32+'Махачкала (стр.1)'!BW32:CM32+'Оля (стр.1)'!BW32:CM32</f>
        <v>148411.5</v>
      </c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f>'Астрахань (стр.1)'!CN32:DD32+'Махачкала (стр.1)'!CN32:DD32+'Оля (стр.1)'!CN32:DD32</f>
        <v>173893.69999999998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f>'Астрахань (стр.1)'!BW33:CM33+'Махачкала (стр.1)'!BW33:CM33+'Оля (стр.1)'!BW33:CM33</f>
        <v>148411.5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f>'Астрахань (стр.1)'!CN33:DD33+'Махачкала (стр.1)'!CN33:DD33+'Оля (стр.1)'!CN33:DD33</f>
        <v>173893.69999999998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>
        <f>'Астрахань (стр.1)'!BW34:CM34+'Махачкала (стр.1)'!BW34:CM34+'Оля (стр.1)'!BW34:CM34</f>
        <v>0</v>
      </c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>
        <f>'Астрахань (стр.1)'!CN34:DD34+'Махачкала (стр.1)'!CN34:DD34+'Оля (стр.1)'!CN34:DD34</f>
        <v>0</v>
      </c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>
        <f>'Астрахань (стр.1)'!BW35:CM35+'Махачкала (стр.1)'!BW35:CM35+'Оля (стр.1)'!BW35:CM35</f>
        <v>0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>
        <f>'Астрахань (стр.1)'!CN35:DD35+'Махачкала (стр.1)'!CN35:DD35+'Оля (стр.1)'!CN35:DD35</f>
        <v>0</v>
      </c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>
        <f>'Астрахань (стр.1)'!BW36:CM36+'Махачкала (стр.1)'!BW36:CM36+'Оля (стр.1)'!BW36:CM36</f>
        <v>0</v>
      </c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>
        <f>'Астрахань (стр.1)'!CN36:DD36+'Махачкала (стр.1)'!CN36:DD36+'Оля (стр.1)'!CN36:DD36</f>
        <v>0</v>
      </c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>
        <f>'Астрахань (стр.1)'!BW37:CM37+'Махачкала (стр.1)'!BW37:CM37+'Оля (стр.1)'!BW37:CM37</f>
        <v>0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>
        <f>'Астрахань (стр.1)'!CN37:DD37+'Махачкала (стр.1)'!CN37:DD37+'Оля (стр.1)'!CN37:DD37</f>
        <v>0</v>
      </c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>
        <f>'Астрахань (стр.1)'!BW38:CM38+'Махачкала (стр.1)'!BW38:CM38+'Оля (стр.1)'!BW38:CM38</f>
        <v>0</v>
      </c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>
        <f>'Астрахань (стр.1)'!CN38:DD38+'Махачкала (стр.1)'!CN38:DD38+'Оля (стр.1)'!CN38:DD38</f>
        <v>0</v>
      </c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>
        <f>'Астрахань (стр.1)'!BW39:CM39+'Махачкала (стр.1)'!BW39:CM39+'Оля (стр.1)'!BW39:CM39</f>
        <v>0</v>
      </c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>
        <f>'Астрахань (стр.1)'!CN39:DD39+'Махачкала (стр.1)'!CN39:DD39+'Оля (стр.1)'!CN39:DD39</f>
        <v>0</v>
      </c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>
        <f>'Астрахань (стр.1)'!BW40:CM40+'Махачкала (стр.1)'!BW40:CM40+'Оля (стр.1)'!BW40:CM40</f>
        <v>0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>
        <f>'Астрахань (стр.1)'!CN40:DD40+'Махачкала (стр.1)'!CN40:DD40+'Оля (стр.1)'!CN40:DD40</f>
        <v>0</v>
      </c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>
        <f>'Астрахань (стр.1)'!BW41:CM41+'Махачкала (стр.1)'!BW41:CM41+'Оля (стр.1)'!BW41:CM41</f>
        <v>0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>
        <f>'Астрахань (стр.1)'!CN41:DD41+'Махачкала (стр.1)'!CN41:DD41+'Оля (стр.1)'!CN41:DD41</f>
        <v>0</v>
      </c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>
        <f>'Астрахань (стр.1)'!BW42:CM42+'Махачкала (стр.1)'!BW42:CM42+'Оля (стр.1)'!BW42:CM42</f>
        <v>0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>
        <f>'Астрахань (стр.1)'!CN42:DD42+'Махачкала (стр.1)'!CN42:DD42+'Оля (стр.1)'!CN42:DD42</f>
        <v>0</v>
      </c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>
        <f>'Астрахань (стр.1)'!BW43:CM43+'Махачкала (стр.1)'!BW43:CM43+'Оля (стр.1)'!BW43:CM43</f>
        <v>0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>
        <f>'Астрахань (стр.1)'!CN43:DD43+'Махачкала (стр.1)'!CN43:DD43+'Оля (стр.1)'!CN43:DD43</f>
        <v>0</v>
      </c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>
        <f>'Астрахань (стр.1)'!BW44:CM44+'Махачкала (стр.1)'!BW44:CM44+'Оля (стр.1)'!BW44:CM44</f>
        <v>0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>
        <f>'Астрахань (стр.1)'!CN44:DD44+'Махачкала (стр.1)'!CN44:DD44+'Оля (стр.1)'!CN44:DD44</f>
        <v>0</v>
      </c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>
        <f>'Астрахань (стр.1)'!BW45:CM45+'Махачкала (стр.1)'!BW45:CM45+'Оля (стр.1)'!BW45:CM45</f>
        <v>0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>
        <f>'Астрахань (стр.1)'!CN45:DD45+'Махачкала (стр.1)'!CN45:DD45+'Оля (стр.1)'!CN45:DD45</f>
        <v>0</v>
      </c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>
        <f>'Астрахань (стр.1)'!BW46:CM46+'Махачкала (стр.1)'!BW46:CM46+'Оля (стр.1)'!BW46:CM46</f>
        <v>0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>
        <f>'Астрахань (стр.1)'!CN46:DD46+'Махачкала (стр.1)'!CN46:DD46+'Оля (стр.1)'!CN46:DD46</f>
        <v>0</v>
      </c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'Астрахань (стр.1)'!BW47:CM47+'Махачкала (стр.1)'!BW47:CM47+'Оля (стр.1)'!BW47:CM47</f>
        <v>148411.5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'Астрахань (стр.1)'!CN47:DD47+'Махачкала (стр.1)'!CN47:DD47+'Оля (стр.1)'!CN47:DD47</f>
        <v>173893.69999999998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>
        <f>'Астрахань (стр.1)'!BW48:CM48+'Махачкала (стр.1)'!BW48:CM48+'Оля (стр.1)'!BW48:CM48</f>
        <v>66.5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>
        <f>'Астрахань (стр.1)'!CN48:DD48+'Махачкала (стр.1)'!CN48:DD48+'Оля (стр.1)'!CN48:DD48</f>
        <v>2452.9</v>
      </c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7">
        <f>'Астрахань (стр.1)'!BW49:CM49+'Махачкала (стр.1)'!BW49:CM49+'Оля (стр.1)'!BW49:CM49</f>
        <v>148478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>
        <f>'Астрахань (стр.1)'!CN49:DD49+'Махачкала (стр.1)'!CN49:DD49+'Оля (стр.1)'!CN49:DD49</f>
        <v>176346.6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-27868.600000000006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3" customHeight="1"/>
  </sheetData>
  <sheetProtection/>
  <mergeCells count="133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50:BI50"/>
    <mergeCell ref="BJ50:BV50"/>
    <mergeCell ref="BW50:DD50"/>
    <mergeCell ref="B48:BI48"/>
    <mergeCell ref="BJ48:BV48"/>
    <mergeCell ref="BW48:CM48"/>
    <mergeCell ref="CN48:DD48"/>
    <mergeCell ref="B49:BI49"/>
    <mergeCell ref="BJ49:BV49"/>
    <mergeCell ref="BW49:CM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FC28" sqref="FC28:FK28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173893.58429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'Астрахань (стр.2)'!BO6:BZ6+'Махачкала (стр.2)'!BO6:BZ6+'Оля (стр.2)'!BO6:BZ6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'Астрахань (стр.2)'!CA6:CI6+'Махачкала (стр.2)'!CA6:CI6+'Оля (стр.2)'!CA6:CI6</f>
        <v>10329.28678</v>
      </c>
      <c r="CB6" s="85"/>
      <c r="CC6" s="85"/>
      <c r="CD6" s="85"/>
      <c r="CE6" s="85"/>
      <c r="CF6" s="85"/>
      <c r="CG6" s="85"/>
      <c r="CH6" s="85"/>
      <c r="CI6" s="85"/>
      <c r="CJ6" s="85">
        <f>'Астрахань (стр.2)'!CJ6:CR6+'Махачкала (стр.2)'!CJ6:CR6+'Оля (стр.2)'!CJ6:CR6</f>
        <v>62805.6162</v>
      </c>
      <c r="CK6" s="85"/>
      <c r="CL6" s="85"/>
      <c r="CM6" s="85"/>
      <c r="CN6" s="85"/>
      <c r="CO6" s="85"/>
      <c r="CP6" s="85"/>
      <c r="CQ6" s="85"/>
      <c r="CR6" s="85"/>
      <c r="CS6" s="85">
        <f>'Астрахань (стр.2)'!CS6:DA6+'Махачкала (стр.2)'!CS6:DA6+'Оля (стр.2)'!CS6:DA6</f>
        <v>19092.907</v>
      </c>
      <c r="CT6" s="85"/>
      <c r="CU6" s="85"/>
      <c r="CV6" s="85"/>
      <c r="CW6" s="85"/>
      <c r="CX6" s="85"/>
      <c r="CY6" s="85"/>
      <c r="CZ6" s="85"/>
      <c r="DA6" s="85"/>
      <c r="DB6" s="85">
        <f>'Астрахань (стр.2)'!DB6:DJ6+'Махачкала (стр.2)'!DB6:DJ6+'Оля (стр.2)'!DB6:DJ6</f>
        <v>9781.812520000001</v>
      </c>
      <c r="DC6" s="85"/>
      <c r="DD6" s="85"/>
      <c r="DE6" s="85"/>
      <c r="DF6" s="85"/>
      <c r="DG6" s="85"/>
      <c r="DH6" s="85"/>
      <c r="DI6" s="85"/>
      <c r="DJ6" s="85"/>
      <c r="DK6" s="85">
        <f>'Астрахань (стр.2)'!DK6:DT6+'Махачкала (стр.2)'!DK6:DT6+'Оля (стр.2)'!DK6:DT6</f>
        <v>70654.70079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'Астрахань (стр.2)'!DU6:EI6+'Махачкала (стр.2)'!DU6:EI6+'Оля (стр.2)'!DU6:EI6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'Астрахань (стр.2)'!EJ6:ER6+'Махачкала (стр.2)'!EJ6:ER6+'Оля (стр.2)'!EJ6:ER6</f>
        <v>0</v>
      </c>
      <c r="EK6" s="85"/>
      <c r="EL6" s="85"/>
      <c r="EM6" s="85"/>
      <c r="EN6" s="85"/>
      <c r="EO6" s="85"/>
      <c r="EP6" s="85"/>
      <c r="EQ6" s="85"/>
      <c r="ER6" s="85"/>
      <c r="ES6" s="85">
        <f>'Астрахань (стр.2)'!ES6:FB6+'Махачкала (стр.2)'!ES6:FB6+'Оля (стр.2)'!ES6:FB6</f>
        <v>1229.261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'Астрахань (стр.2)'!FC6:FK6+'Махачкала (стр.2)'!FC6:FK6+'Оля (стр.2)'!FC6:FK6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93">
        <f aca="true" t="shared" si="0" ref="BD7:BD26">SUM(BO7:FK7)</f>
        <v>0</v>
      </c>
      <c r="BE7" s="94"/>
      <c r="BF7" s="94"/>
      <c r="BG7" s="94"/>
      <c r="BH7" s="94"/>
      <c r="BI7" s="94"/>
      <c r="BJ7" s="94"/>
      <c r="BK7" s="94"/>
      <c r="BL7" s="94"/>
      <c r="BM7" s="94"/>
      <c r="BN7" s="95"/>
      <c r="BO7" s="73">
        <f>'Астрахань (стр.2)'!BO7:BZ7+'Махачкала (стр.2)'!BO7:BZ7+'Оля (стр.2)'!BO7:BZ7</f>
        <v>0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>
        <f>'Астрахань (стр.2)'!CA7:CI7+'Махачкала (стр.2)'!CA7:CI7+'Оля (стр.2)'!CA7:CI7</f>
        <v>0</v>
      </c>
      <c r="CB7" s="73"/>
      <c r="CC7" s="73"/>
      <c r="CD7" s="73"/>
      <c r="CE7" s="73"/>
      <c r="CF7" s="73"/>
      <c r="CG7" s="73"/>
      <c r="CH7" s="73"/>
      <c r="CI7" s="73"/>
      <c r="CJ7" s="73">
        <f>'Астрахань (стр.2)'!CJ7:CR7+'Махачкала (стр.2)'!CJ7:CR7+'Оля (стр.2)'!CJ7:CR7</f>
        <v>0</v>
      </c>
      <c r="CK7" s="73"/>
      <c r="CL7" s="73"/>
      <c r="CM7" s="73"/>
      <c r="CN7" s="73"/>
      <c r="CO7" s="73"/>
      <c r="CP7" s="73"/>
      <c r="CQ7" s="73"/>
      <c r="CR7" s="73"/>
      <c r="CS7" s="73">
        <f>'Астрахань (стр.2)'!CS7:DA7+'Махачкала (стр.2)'!CS7:DA7+'Оля (стр.2)'!CS7:DA7</f>
        <v>0</v>
      </c>
      <c r="CT7" s="73"/>
      <c r="CU7" s="73"/>
      <c r="CV7" s="73"/>
      <c r="CW7" s="73"/>
      <c r="CX7" s="73"/>
      <c r="CY7" s="73"/>
      <c r="CZ7" s="73"/>
      <c r="DA7" s="73"/>
      <c r="DB7" s="73">
        <f>'Астрахань (стр.2)'!DB7:DJ7+'Махачкала (стр.2)'!DB7:DJ7+'Оля (стр.2)'!DB7:DJ7</f>
        <v>0</v>
      </c>
      <c r="DC7" s="73"/>
      <c r="DD7" s="73"/>
      <c r="DE7" s="73"/>
      <c r="DF7" s="73"/>
      <c r="DG7" s="73"/>
      <c r="DH7" s="73"/>
      <c r="DI7" s="73"/>
      <c r="DJ7" s="73"/>
      <c r="DK7" s="73">
        <f>'Астрахань (стр.2)'!DK7:DT7+'Махачкала (стр.2)'!DK7:DT7+'Оля (стр.2)'!DK7:DT7</f>
        <v>0</v>
      </c>
      <c r="DL7" s="73"/>
      <c r="DM7" s="73"/>
      <c r="DN7" s="73"/>
      <c r="DO7" s="73"/>
      <c r="DP7" s="73"/>
      <c r="DQ7" s="73"/>
      <c r="DR7" s="73"/>
      <c r="DS7" s="73"/>
      <c r="DT7" s="73"/>
      <c r="DU7" s="73">
        <f>'Астрахань (стр.2)'!DU7:EI7+'Махачкала (стр.2)'!DU7:EI7+'Оля (стр.2)'!DU7:EI7</f>
        <v>0</v>
      </c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>
        <f>'Астрахань (стр.2)'!EJ7:ER7+'Махачкала (стр.2)'!EJ7:ER7+'Оля (стр.2)'!EJ7:ER7</f>
        <v>0</v>
      </c>
      <c r="EK7" s="73"/>
      <c r="EL7" s="73"/>
      <c r="EM7" s="73"/>
      <c r="EN7" s="73"/>
      <c r="EO7" s="73"/>
      <c r="EP7" s="73"/>
      <c r="EQ7" s="73"/>
      <c r="ER7" s="73"/>
      <c r="ES7" s="73">
        <f>'Астрахань (стр.2)'!ES7:FB7+'Махачкала (стр.2)'!ES7:FB7+'Оля (стр.2)'!ES7:FB7</f>
        <v>0</v>
      </c>
      <c r="ET7" s="73"/>
      <c r="EU7" s="73"/>
      <c r="EV7" s="73"/>
      <c r="EW7" s="73"/>
      <c r="EX7" s="73"/>
      <c r="EY7" s="73"/>
      <c r="EZ7" s="73"/>
      <c r="FA7" s="73"/>
      <c r="FB7" s="73"/>
      <c r="FC7" s="73">
        <f>'Астрахань (стр.2)'!FC7:FK7+'Махачкала (стр.2)'!FC7:FK7+'Оля (стр.2)'!FC7:FK7</f>
        <v>0</v>
      </c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93">
        <f t="shared" si="0"/>
        <v>0</v>
      </c>
      <c r="BE8" s="94"/>
      <c r="BF8" s="94"/>
      <c r="BG8" s="94"/>
      <c r="BH8" s="94"/>
      <c r="BI8" s="94"/>
      <c r="BJ8" s="94"/>
      <c r="BK8" s="94"/>
      <c r="BL8" s="94"/>
      <c r="BM8" s="94"/>
      <c r="BN8" s="95"/>
      <c r="BO8" s="73">
        <f>'Астрахань (стр.2)'!BO8:BZ8+'Махачкала (стр.2)'!BO8:BZ8+'Оля (стр.2)'!BO8:BZ8</f>
        <v>0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>
        <f>'Астрахань (стр.2)'!CA8:CI8+'Махачкала (стр.2)'!CA8:CI8+'Оля (стр.2)'!CA8:CI8</f>
        <v>0</v>
      </c>
      <c r="CB8" s="73"/>
      <c r="CC8" s="73"/>
      <c r="CD8" s="73"/>
      <c r="CE8" s="73"/>
      <c r="CF8" s="73"/>
      <c r="CG8" s="73"/>
      <c r="CH8" s="73"/>
      <c r="CI8" s="73"/>
      <c r="CJ8" s="73">
        <f>'Астрахань (стр.2)'!CJ8:CR8+'Махачкала (стр.2)'!CJ8:CR8+'Оля (стр.2)'!CJ8:CR8</f>
        <v>0</v>
      </c>
      <c r="CK8" s="73"/>
      <c r="CL8" s="73"/>
      <c r="CM8" s="73"/>
      <c r="CN8" s="73"/>
      <c r="CO8" s="73"/>
      <c r="CP8" s="73"/>
      <c r="CQ8" s="73"/>
      <c r="CR8" s="73"/>
      <c r="CS8" s="73">
        <f>'Астрахань (стр.2)'!CS8:DA8+'Махачкала (стр.2)'!CS8:DA8+'Оля (стр.2)'!CS8:DA8</f>
        <v>0</v>
      </c>
      <c r="CT8" s="73"/>
      <c r="CU8" s="73"/>
      <c r="CV8" s="73"/>
      <c r="CW8" s="73"/>
      <c r="CX8" s="73"/>
      <c r="CY8" s="73"/>
      <c r="CZ8" s="73"/>
      <c r="DA8" s="73"/>
      <c r="DB8" s="73">
        <f>'Астрахань (стр.2)'!DB8:DJ8+'Махачкала (стр.2)'!DB8:DJ8+'Оля (стр.2)'!DB8:DJ8</f>
        <v>0</v>
      </c>
      <c r="DC8" s="73"/>
      <c r="DD8" s="73"/>
      <c r="DE8" s="73"/>
      <c r="DF8" s="73"/>
      <c r="DG8" s="73"/>
      <c r="DH8" s="73"/>
      <c r="DI8" s="73"/>
      <c r="DJ8" s="73"/>
      <c r="DK8" s="73">
        <f>'Астрахань (стр.2)'!DK8:DT8+'Махачкала (стр.2)'!DK8:DT8+'Оля (стр.2)'!DK8:DT8</f>
        <v>0</v>
      </c>
      <c r="DL8" s="73"/>
      <c r="DM8" s="73"/>
      <c r="DN8" s="73"/>
      <c r="DO8" s="73"/>
      <c r="DP8" s="73"/>
      <c r="DQ8" s="73"/>
      <c r="DR8" s="73"/>
      <c r="DS8" s="73"/>
      <c r="DT8" s="73"/>
      <c r="DU8" s="73">
        <f>'Астрахань (стр.2)'!DU8:EI8+'Махачкала (стр.2)'!DU8:EI8+'Оля (стр.2)'!DU8:EI8</f>
        <v>0</v>
      </c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>
        <f>'Астрахань (стр.2)'!EJ8:ER8+'Махачкала (стр.2)'!EJ8:ER8+'Оля (стр.2)'!EJ8:ER8</f>
        <v>0</v>
      </c>
      <c r="EK8" s="73"/>
      <c r="EL8" s="73"/>
      <c r="EM8" s="73"/>
      <c r="EN8" s="73"/>
      <c r="EO8" s="73"/>
      <c r="EP8" s="73"/>
      <c r="EQ8" s="73"/>
      <c r="ER8" s="73"/>
      <c r="ES8" s="73">
        <f>'Астрахань (стр.2)'!ES8:FB8+'Махачкала (стр.2)'!ES8:FB8+'Оля (стр.2)'!ES8:FB8</f>
        <v>0</v>
      </c>
      <c r="ET8" s="73"/>
      <c r="EU8" s="73"/>
      <c r="EV8" s="73"/>
      <c r="EW8" s="73"/>
      <c r="EX8" s="73"/>
      <c r="EY8" s="73"/>
      <c r="EZ8" s="73"/>
      <c r="FA8" s="73"/>
      <c r="FB8" s="73"/>
      <c r="FC8" s="73">
        <f>'Астрахань (стр.2)'!FC8:FK8+'Махачкала (стр.2)'!FC8:FK8+'Оля (стр.2)'!FC8:FK8</f>
        <v>0</v>
      </c>
      <c r="FD8" s="73"/>
      <c r="FE8" s="73"/>
      <c r="FF8" s="73"/>
      <c r="FG8" s="73"/>
      <c r="FH8" s="73"/>
      <c r="FI8" s="73"/>
      <c r="FJ8" s="73"/>
      <c r="FK8" s="73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93">
        <f t="shared" si="0"/>
        <v>0</v>
      </c>
      <c r="BE9" s="94"/>
      <c r="BF9" s="94"/>
      <c r="BG9" s="94"/>
      <c r="BH9" s="94"/>
      <c r="BI9" s="94"/>
      <c r="BJ9" s="94"/>
      <c r="BK9" s="94"/>
      <c r="BL9" s="94"/>
      <c r="BM9" s="94"/>
      <c r="BN9" s="95"/>
      <c r="BO9" s="73">
        <f>'Астрахань (стр.2)'!BO9:BZ9+'Махачкала (стр.2)'!BO9:BZ9+'Оля (стр.2)'!BO9:BZ9</f>
        <v>0</v>
      </c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>
        <f>'Астрахань (стр.2)'!CA9:CI9+'Махачкала (стр.2)'!CA9:CI9+'Оля (стр.2)'!CA9:CI9</f>
        <v>0</v>
      </c>
      <c r="CB9" s="73"/>
      <c r="CC9" s="73"/>
      <c r="CD9" s="73"/>
      <c r="CE9" s="73"/>
      <c r="CF9" s="73"/>
      <c r="CG9" s="73"/>
      <c r="CH9" s="73"/>
      <c r="CI9" s="73"/>
      <c r="CJ9" s="73">
        <f>'Астрахань (стр.2)'!CJ9:CR9+'Махачкала (стр.2)'!CJ9:CR9+'Оля (стр.2)'!CJ9:CR9</f>
        <v>0</v>
      </c>
      <c r="CK9" s="73"/>
      <c r="CL9" s="73"/>
      <c r="CM9" s="73"/>
      <c r="CN9" s="73"/>
      <c r="CO9" s="73"/>
      <c r="CP9" s="73"/>
      <c r="CQ9" s="73"/>
      <c r="CR9" s="73"/>
      <c r="CS9" s="73">
        <f>'Астрахань (стр.2)'!CS9:DA9+'Махачкала (стр.2)'!CS9:DA9+'Оля (стр.2)'!CS9:DA9</f>
        <v>0</v>
      </c>
      <c r="CT9" s="73"/>
      <c r="CU9" s="73"/>
      <c r="CV9" s="73"/>
      <c r="CW9" s="73"/>
      <c r="CX9" s="73"/>
      <c r="CY9" s="73"/>
      <c r="CZ9" s="73"/>
      <c r="DA9" s="73"/>
      <c r="DB9" s="73">
        <f>'Астрахань (стр.2)'!DB9:DJ9+'Махачкала (стр.2)'!DB9:DJ9+'Оля (стр.2)'!DB9:DJ9</f>
        <v>0</v>
      </c>
      <c r="DC9" s="73"/>
      <c r="DD9" s="73"/>
      <c r="DE9" s="73"/>
      <c r="DF9" s="73"/>
      <c r="DG9" s="73"/>
      <c r="DH9" s="73"/>
      <c r="DI9" s="73"/>
      <c r="DJ9" s="73"/>
      <c r="DK9" s="73">
        <f>'Астрахань (стр.2)'!DK9:DT9+'Махачкала (стр.2)'!DK9:DT9+'Оля (стр.2)'!DK9:DT9</f>
        <v>0</v>
      </c>
      <c r="DL9" s="73"/>
      <c r="DM9" s="73"/>
      <c r="DN9" s="73"/>
      <c r="DO9" s="73"/>
      <c r="DP9" s="73"/>
      <c r="DQ9" s="73"/>
      <c r="DR9" s="73"/>
      <c r="DS9" s="73"/>
      <c r="DT9" s="73"/>
      <c r="DU9" s="73">
        <f>'Астрахань (стр.2)'!DU9:EI9+'Махачкала (стр.2)'!DU9:EI9+'Оля (стр.2)'!DU9:EI9</f>
        <v>0</v>
      </c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>
        <f>'Астрахань (стр.2)'!EJ9:ER9+'Махачкала (стр.2)'!EJ9:ER9+'Оля (стр.2)'!EJ9:ER9</f>
        <v>0</v>
      </c>
      <c r="EK9" s="73"/>
      <c r="EL9" s="73"/>
      <c r="EM9" s="73"/>
      <c r="EN9" s="73"/>
      <c r="EO9" s="73"/>
      <c r="EP9" s="73"/>
      <c r="EQ9" s="73"/>
      <c r="ER9" s="73"/>
      <c r="ES9" s="73">
        <f>'Астрахань (стр.2)'!ES9:FB9+'Махачкала (стр.2)'!ES9:FB9+'Оля (стр.2)'!ES9:FB9</f>
        <v>0</v>
      </c>
      <c r="ET9" s="73"/>
      <c r="EU9" s="73"/>
      <c r="EV9" s="73"/>
      <c r="EW9" s="73"/>
      <c r="EX9" s="73"/>
      <c r="EY9" s="73"/>
      <c r="EZ9" s="73"/>
      <c r="FA9" s="73"/>
      <c r="FB9" s="73"/>
      <c r="FC9" s="73">
        <f>'Астрахань (стр.2)'!FC9:FK9+'Махачкала (стр.2)'!FC9:FK9+'Оля (стр.2)'!FC9:FK9</f>
        <v>0</v>
      </c>
      <c r="FD9" s="73"/>
      <c r="FE9" s="73"/>
      <c r="FF9" s="73"/>
      <c r="FG9" s="73"/>
      <c r="FH9" s="73"/>
      <c r="FI9" s="73"/>
      <c r="FJ9" s="73"/>
      <c r="FK9" s="73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93">
        <f t="shared" si="0"/>
        <v>0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5"/>
      <c r="BO10" s="73">
        <f>'Астрахань (стр.2)'!BO10:BZ10+'Махачкала (стр.2)'!BO10:BZ10+'Оля (стр.2)'!BO10:BZ10</f>
        <v>0</v>
      </c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>
        <f>'Астрахань (стр.2)'!CA10:CI10+'Махачкала (стр.2)'!CA10:CI10+'Оля (стр.2)'!CA10:CI10</f>
        <v>0</v>
      </c>
      <c r="CB10" s="73"/>
      <c r="CC10" s="73"/>
      <c r="CD10" s="73"/>
      <c r="CE10" s="73"/>
      <c r="CF10" s="73"/>
      <c r="CG10" s="73"/>
      <c r="CH10" s="73"/>
      <c r="CI10" s="73"/>
      <c r="CJ10" s="73">
        <f>'Астрахань (стр.2)'!CJ10:CR10+'Махачкала (стр.2)'!CJ10:CR10+'Оля (стр.2)'!CJ10:CR10</f>
        <v>0</v>
      </c>
      <c r="CK10" s="73"/>
      <c r="CL10" s="73"/>
      <c r="CM10" s="73"/>
      <c r="CN10" s="73"/>
      <c r="CO10" s="73"/>
      <c r="CP10" s="73"/>
      <c r="CQ10" s="73"/>
      <c r="CR10" s="73"/>
      <c r="CS10" s="73">
        <f>'Астрахань (стр.2)'!CS10:DA10+'Махачкала (стр.2)'!CS10:DA10+'Оля (стр.2)'!CS10:DA10</f>
        <v>0</v>
      </c>
      <c r="CT10" s="73"/>
      <c r="CU10" s="73"/>
      <c r="CV10" s="73"/>
      <c r="CW10" s="73"/>
      <c r="CX10" s="73"/>
      <c r="CY10" s="73"/>
      <c r="CZ10" s="73"/>
      <c r="DA10" s="73"/>
      <c r="DB10" s="73">
        <f>'Астрахань (стр.2)'!DB10:DJ10+'Махачкала (стр.2)'!DB10:DJ10+'Оля (стр.2)'!DB10:DJ10</f>
        <v>0</v>
      </c>
      <c r="DC10" s="73"/>
      <c r="DD10" s="73"/>
      <c r="DE10" s="73"/>
      <c r="DF10" s="73"/>
      <c r="DG10" s="73"/>
      <c r="DH10" s="73"/>
      <c r="DI10" s="73"/>
      <c r="DJ10" s="73"/>
      <c r="DK10" s="73">
        <f>'Астрахань (стр.2)'!DK10:DT10+'Махачкала (стр.2)'!DK10:DT10+'Оля (стр.2)'!DK10:DT10</f>
        <v>0</v>
      </c>
      <c r="DL10" s="73"/>
      <c r="DM10" s="73"/>
      <c r="DN10" s="73"/>
      <c r="DO10" s="73"/>
      <c r="DP10" s="73"/>
      <c r="DQ10" s="73"/>
      <c r="DR10" s="73"/>
      <c r="DS10" s="73"/>
      <c r="DT10" s="73"/>
      <c r="DU10" s="73">
        <f>'Астрахань (стр.2)'!DU10:EI10+'Махачкала (стр.2)'!DU10:EI10+'Оля (стр.2)'!DU10:EI10</f>
        <v>0</v>
      </c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>
        <f>'Астрахань (стр.2)'!EJ10:ER10+'Махачкала (стр.2)'!EJ10:ER10+'Оля (стр.2)'!EJ10:ER10</f>
        <v>0</v>
      </c>
      <c r="EK10" s="73"/>
      <c r="EL10" s="73"/>
      <c r="EM10" s="73"/>
      <c r="EN10" s="73"/>
      <c r="EO10" s="73"/>
      <c r="EP10" s="73"/>
      <c r="EQ10" s="73"/>
      <c r="ER10" s="73"/>
      <c r="ES10" s="73">
        <f>'Астрахань (стр.2)'!ES10:FB10+'Махачкала (стр.2)'!ES10:FB10+'Оля (стр.2)'!ES10:FB10</f>
        <v>0</v>
      </c>
      <c r="ET10" s="73"/>
      <c r="EU10" s="73"/>
      <c r="EV10" s="73"/>
      <c r="EW10" s="73"/>
      <c r="EX10" s="73"/>
      <c r="EY10" s="73"/>
      <c r="EZ10" s="73"/>
      <c r="FA10" s="73"/>
      <c r="FB10" s="73"/>
      <c r="FC10" s="73">
        <f>'Астрахань (стр.2)'!FC10:FK10+'Махачкала (стр.2)'!FC10:FK10+'Оля (стр.2)'!FC10:FK10</f>
        <v>0</v>
      </c>
      <c r="FD10" s="73"/>
      <c r="FE10" s="73"/>
      <c r="FF10" s="73"/>
      <c r="FG10" s="73"/>
      <c r="FH10" s="73"/>
      <c r="FI10" s="73"/>
      <c r="FJ10" s="73"/>
      <c r="FK10" s="7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93">
        <f t="shared" si="0"/>
        <v>0</v>
      </c>
      <c r="BE11" s="94"/>
      <c r="BF11" s="94"/>
      <c r="BG11" s="94"/>
      <c r="BH11" s="94"/>
      <c r="BI11" s="94"/>
      <c r="BJ11" s="94"/>
      <c r="BK11" s="94"/>
      <c r="BL11" s="94"/>
      <c r="BM11" s="94"/>
      <c r="BN11" s="95"/>
      <c r="BO11" s="73">
        <f>'Астрахань (стр.2)'!BO11:BZ11+'Махачкала (стр.2)'!BO11:BZ11+'Оля (стр.2)'!BO11:BZ11</f>
        <v>0</v>
      </c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>
        <f>'Астрахань (стр.2)'!CA11:CI11+'Махачкала (стр.2)'!CA11:CI11+'Оля (стр.2)'!CA11:CI11</f>
        <v>0</v>
      </c>
      <c r="CB11" s="73"/>
      <c r="CC11" s="73"/>
      <c r="CD11" s="73"/>
      <c r="CE11" s="73"/>
      <c r="CF11" s="73"/>
      <c r="CG11" s="73"/>
      <c r="CH11" s="73"/>
      <c r="CI11" s="73"/>
      <c r="CJ11" s="73">
        <f>'Астрахань (стр.2)'!CJ11:CR11+'Махачкала (стр.2)'!CJ11:CR11+'Оля (стр.2)'!CJ11:CR11</f>
        <v>0</v>
      </c>
      <c r="CK11" s="73"/>
      <c r="CL11" s="73"/>
      <c r="CM11" s="73"/>
      <c r="CN11" s="73"/>
      <c r="CO11" s="73"/>
      <c r="CP11" s="73"/>
      <c r="CQ11" s="73"/>
      <c r="CR11" s="73"/>
      <c r="CS11" s="73">
        <f>'Астрахань (стр.2)'!CS11:DA11+'Махачкала (стр.2)'!CS11:DA11+'Оля (стр.2)'!CS11:DA11</f>
        <v>0</v>
      </c>
      <c r="CT11" s="73"/>
      <c r="CU11" s="73"/>
      <c r="CV11" s="73"/>
      <c r="CW11" s="73"/>
      <c r="CX11" s="73"/>
      <c r="CY11" s="73"/>
      <c r="CZ11" s="73"/>
      <c r="DA11" s="73"/>
      <c r="DB11" s="73">
        <f>'Астрахань (стр.2)'!DB11:DJ11+'Махачкала (стр.2)'!DB11:DJ11+'Оля (стр.2)'!DB11:DJ11</f>
        <v>0</v>
      </c>
      <c r="DC11" s="73"/>
      <c r="DD11" s="73"/>
      <c r="DE11" s="73"/>
      <c r="DF11" s="73"/>
      <c r="DG11" s="73"/>
      <c r="DH11" s="73"/>
      <c r="DI11" s="73"/>
      <c r="DJ11" s="73"/>
      <c r="DK11" s="73">
        <f>'Астрахань (стр.2)'!DK11:DT11+'Махачкала (стр.2)'!DK11:DT11+'Оля (стр.2)'!DK11:DT11</f>
        <v>0</v>
      </c>
      <c r="DL11" s="73"/>
      <c r="DM11" s="73"/>
      <c r="DN11" s="73"/>
      <c r="DO11" s="73"/>
      <c r="DP11" s="73"/>
      <c r="DQ11" s="73"/>
      <c r="DR11" s="73"/>
      <c r="DS11" s="73"/>
      <c r="DT11" s="73"/>
      <c r="DU11" s="73">
        <f>'Астрахань (стр.2)'!DU11:EI11+'Махачкала (стр.2)'!DU11:EI11+'Оля (стр.2)'!DU11:EI11</f>
        <v>0</v>
      </c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>
        <f>'Астрахань (стр.2)'!EJ11:ER11+'Махачкала (стр.2)'!EJ11:ER11+'Оля (стр.2)'!EJ11:ER11</f>
        <v>0</v>
      </c>
      <c r="EK11" s="73"/>
      <c r="EL11" s="73"/>
      <c r="EM11" s="73"/>
      <c r="EN11" s="73"/>
      <c r="EO11" s="73"/>
      <c r="EP11" s="73"/>
      <c r="EQ11" s="73"/>
      <c r="ER11" s="73"/>
      <c r="ES11" s="73">
        <f>'Астрахань (стр.2)'!ES11:FB11+'Махачкала (стр.2)'!ES11:FB11+'Оля (стр.2)'!ES11:FB11</f>
        <v>0</v>
      </c>
      <c r="ET11" s="73"/>
      <c r="EU11" s="73"/>
      <c r="EV11" s="73"/>
      <c r="EW11" s="73"/>
      <c r="EX11" s="73"/>
      <c r="EY11" s="73"/>
      <c r="EZ11" s="73"/>
      <c r="FA11" s="73"/>
      <c r="FB11" s="73"/>
      <c r="FC11" s="73">
        <f>'Астрахань (стр.2)'!FC11:FK11+'Махачкала (стр.2)'!FC11:FK11+'Оля (стр.2)'!FC11:FK11</f>
        <v>0</v>
      </c>
      <c r="FD11" s="73"/>
      <c r="FE11" s="73"/>
      <c r="FF11" s="73"/>
      <c r="FG11" s="73"/>
      <c r="FH11" s="73"/>
      <c r="FI11" s="73"/>
      <c r="FJ11" s="73"/>
      <c r="FK11" s="7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93">
        <f>SUM(BO12:FK12)</f>
        <v>173893.58429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5"/>
      <c r="BO12" s="93">
        <f>'Астрахань (стр.2)'!BO12:BZ12+'Махачкала (стр.2)'!BO12:BZ12+'Оля (стр.2)'!BO12:BZ12</f>
        <v>0</v>
      </c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5"/>
      <c r="CA12" s="93">
        <f>'Астрахань (стр.2)'!CA12:CI12+'Махачкала (стр.2)'!CA12:CI12+'Оля (стр.2)'!CA12:CI12</f>
        <v>10329.28678</v>
      </c>
      <c r="CB12" s="94"/>
      <c r="CC12" s="94"/>
      <c r="CD12" s="94"/>
      <c r="CE12" s="94"/>
      <c r="CF12" s="94"/>
      <c r="CG12" s="94"/>
      <c r="CH12" s="94"/>
      <c r="CI12" s="95"/>
      <c r="CJ12" s="93">
        <f>'Астрахань (стр.2)'!CJ12:CR12+'Махачкала (стр.2)'!CJ12:CR12+'Оля (стр.2)'!CJ12:CR12</f>
        <v>62805.6162</v>
      </c>
      <c r="CK12" s="94"/>
      <c r="CL12" s="94"/>
      <c r="CM12" s="94"/>
      <c r="CN12" s="94"/>
      <c r="CO12" s="94"/>
      <c r="CP12" s="94"/>
      <c r="CQ12" s="94"/>
      <c r="CR12" s="95"/>
      <c r="CS12" s="93">
        <f>'Астрахань (стр.2)'!CS12:DA12+'Махачкала (стр.2)'!CS12:DA12+'Оля (стр.2)'!CS12:DA12</f>
        <v>19092.907</v>
      </c>
      <c r="CT12" s="94"/>
      <c r="CU12" s="94"/>
      <c r="CV12" s="94"/>
      <c r="CW12" s="94"/>
      <c r="CX12" s="94"/>
      <c r="CY12" s="94"/>
      <c r="CZ12" s="94"/>
      <c r="DA12" s="95"/>
      <c r="DB12" s="93">
        <f>'Астрахань (стр.2)'!DB12:DJ12+'Махачкала (стр.2)'!DB12:DJ12+'Оля (стр.2)'!DB12:DJ12</f>
        <v>9781.812520000001</v>
      </c>
      <c r="DC12" s="94"/>
      <c r="DD12" s="94"/>
      <c r="DE12" s="94"/>
      <c r="DF12" s="94"/>
      <c r="DG12" s="94"/>
      <c r="DH12" s="94"/>
      <c r="DI12" s="94"/>
      <c r="DJ12" s="95"/>
      <c r="DK12" s="93">
        <f>'Астрахань (стр.2)'!DK12:DT12+'Махачкала (стр.2)'!DK12:DT12+'Оля (стр.2)'!DK12:DT12</f>
        <v>70654.70079</v>
      </c>
      <c r="DL12" s="94"/>
      <c r="DM12" s="94"/>
      <c r="DN12" s="94"/>
      <c r="DO12" s="94"/>
      <c r="DP12" s="94"/>
      <c r="DQ12" s="94"/>
      <c r="DR12" s="94"/>
      <c r="DS12" s="94"/>
      <c r="DT12" s="95"/>
      <c r="DU12" s="93">
        <f>'Астрахань (стр.2)'!DU12:EI12+'Махачкала (стр.2)'!DU12:EI12+'Оля (стр.2)'!DU12:EI12</f>
        <v>0</v>
      </c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5"/>
      <c r="EJ12" s="93">
        <f>'Астрахань (стр.2)'!EJ12:ER12+'Махачкала (стр.2)'!EJ12:ER12+'Оля (стр.2)'!EJ12:ER12</f>
        <v>0</v>
      </c>
      <c r="EK12" s="94"/>
      <c r="EL12" s="94"/>
      <c r="EM12" s="94"/>
      <c r="EN12" s="94"/>
      <c r="EO12" s="94"/>
      <c r="EP12" s="94"/>
      <c r="EQ12" s="94"/>
      <c r="ER12" s="95"/>
      <c r="ES12" s="93">
        <f>'Астрахань (стр.2)'!ES12:FB12+'Махачкала (стр.2)'!ES12:FB12+'Оля (стр.2)'!ES12:FB12</f>
        <v>1229.261</v>
      </c>
      <c r="ET12" s="94"/>
      <c r="EU12" s="94"/>
      <c r="EV12" s="94"/>
      <c r="EW12" s="94"/>
      <c r="EX12" s="94"/>
      <c r="EY12" s="94"/>
      <c r="EZ12" s="94"/>
      <c r="FA12" s="94"/>
      <c r="FB12" s="95"/>
      <c r="FC12" s="93">
        <f>'Астрахань (стр.2)'!FC12:FK12+'Махачкала (стр.2)'!FC12:FK12+'Оля (стр.2)'!FC12:FK12</f>
        <v>0</v>
      </c>
      <c r="FD12" s="94"/>
      <c r="FE12" s="94"/>
      <c r="FF12" s="94"/>
      <c r="FG12" s="94"/>
      <c r="FH12" s="94"/>
      <c r="FI12" s="94"/>
      <c r="FJ12" s="94"/>
      <c r="FK12" s="95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93">
        <f>SUM(BO13:FK13)</f>
        <v>173893.58429</v>
      </c>
      <c r="BE13" s="94"/>
      <c r="BF13" s="94"/>
      <c r="BG13" s="94"/>
      <c r="BH13" s="94"/>
      <c r="BI13" s="94"/>
      <c r="BJ13" s="94"/>
      <c r="BK13" s="94"/>
      <c r="BL13" s="94"/>
      <c r="BM13" s="94"/>
      <c r="BN13" s="95"/>
      <c r="BO13" s="73">
        <f>'Астрахань (стр.2)'!BO13:BZ13+'Махачкала (стр.2)'!BO13:BZ13+'Оля (стр.2)'!BO13:BZ13</f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f>'Астрахань (стр.2)'!CA13:CI13+'Махачкала (стр.2)'!CA13:CI13+'Оля (стр.2)'!CA13:CI13</f>
        <v>10329.28678</v>
      </c>
      <c r="CB13" s="73"/>
      <c r="CC13" s="73"/>
      <c r="CD13" s="73"/>
      <c r="CE13" s="73"/>
      <c r="CF13" s="73"/>
      <c r="CG13" s="73"/>
      <c r="CH13" s="73"/>
      <c r="CI13" s="73"/>
      <c r="CJ13" s="73">
        <f>'Астрахань (стр.2)'!CJ13:CR13+'Махачкала (стр.2)'!CJ13:CR13+'Оля (стр.2)'!CJ13:CR13</f>
        <v>62805.6162</v>
      </c>
      <c r="CK13" s="73"/>
      <c r="CL13" s="73"/>
      <c r="CM13" s="73"/>
      <c r="CN13" s="73"/>
      <c r="CO13" s="73"/>
      <c r="CP13" s="73"/>
      <c r="CQ13" s="73"/>
      <c r="CR13" s="73"/>
      <c r="CS13" s="73">
        <f>'Астрахань (стр.2)'!CS13:DA13+'Махачкала (стр.2)'!CS13:DA13+'Оля (стр.2)'!CS13:DA13</f>
        <v>19092.907</v>
      </c>
      <c r="CT13" s="73"/>
      <c r="CU13" s="73"/>
      <c r="CV13" s="73"/>
      <c r="CW13" s="73"/>
      <c r="CX13" s="73"/>
      <c r="CY13" s="73"/>
      <c r="CZ13" s="73"/>
      <c r="DA13" s="73"/>
      <c r="DB13" s="73">
        <f>'Астрахань (стр.2)'!DB13:DJ13+'Махачкала (стр.2)'!DB13:DJ13+'Оля (стр.2)'!DB13:DJ13</f>
        <v>9781.812520000001</v>
      </c>
      <c r="DC13" s="73"/>
      <c r="DD13" s="73"/>
      <c r="DE13" s="73"/>
      <c r="DF13" s="73"/>
      <c r="DG13" s="73"/>
      <c r="DH13" s="73"/>
      <c r="DI13" s="73"/>
      <c r="DJ13" s="73"/>
      <c r="DK13" s="73">
        <f>'Астрахань (стр.2)'!DK13:DT13+'Махачкала (стр.2)'!DK13:DT13+'Оля (стр.2)'!DK13:DT13</f>
        <v>70654.70079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f>'Астрахань (стр.2)'!DU13:EI13+'Махачкала (стр.2)'!DU13:EI13+'Оля (стр.2)'!DU13:EI13</f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f>'Астрахань (стр.2)'!EJ13:ER13+'Махачкала (стр.2)'!EJ13:ER13+'Оля (стр.2)'!EJ13:ER13</f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f>'Астрахань (стр.2)'!ES13:FB13+'Махачкала (стр.2)'!ES13:FB13+'Оля (стр.2)'!ES13:FB13</f>
        <v>1229.261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>
        <f>'Астрахань (стр.2)'!FC13:FK13+'Махачкала (стр.2)'!FC13:FK13+'Оля (стр.2)'!FC13:FK13</f>
        <v>0</v>
      </c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93">
        <f t="shared" si="0"/>
        <v>0</v>
      </c>
      <c r="BE14" s="94"/>
      <c r="BF14" s="94"/>
      <c r="BG14" s="94"/>
      <c r="BH14" s="94"/>
      <c r="BI14" s="94"/>
      <c r="BJ14" s="94"/>
      <c r="BK14" s="94"/>
      <c r="BL14" s="94"/>
      <c r="BM14" s="94"/>
      <c r="BN14" s="95"/>
      <c r="BO14" s="73">
        <f>'Астрахань (стр.2)'!BO14:BZ14+'Махачкала (стр.2)'!BO14:BZ14+'Оля (стр.2)'!BO14:BZ14</f>
        <v>0</v>
      </c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>
        <f>'Астрахань (стр.2)'!CA14:CI14+'Махачкала (стр.2)'!CA14:CI14+'Оля (стр.2)'!CA14:CI14</f>
        <v>0</v>
      </c>
      <c r="CB14" s="73"/>
      <c r="CC14" s="73"/>
      <c r="CD14" s="73"/>
      <c r="CE14" s="73"/>
      <c r="CF14" s="73"/>
      <c r="CG14" s="73"/>
      <c r="CH14" s="73"/>
      <c r="CI14" s="73"/>
      <c r="CJ14" s="73">
        <f>'Астрахань (стр.2)'!CJ14:CR14+'Махачкала (стр.2)'!CJ14:CR14+'Оля (стр.2)'!CJ14:CR14</f>
        <v>0</v>
      </c>
      <c r="CK14" s="73"/>
      <c r="CL14" s="73"/>
      <c r="CM14" s="73"/>
      <c r="CN14" s="73"/>
      <c r="CO14" s="73"/>
      <c r="CP14" s="73"/>
      <c r="CQ14" s="73"/>
      <c r="CR14" s="73"/>
      <c r="CS14" s="73">
        <f>'Астрахань (стр.2)'!CS14:DA14+'Махачкала (стр.2)'!CS14:DA14+'Оля (стр.2)'!CS14:DA14</f>
        <v>0</v>
      </c>
      <c r="CT14" s="73"/>
      <c r="CU14" s="73"/>
      <c r="CV14" s="73"/>
      <c r="CW14" s="73"/>
      <c r="CX14" s="73"/>
      <c r="CY14" s="73"/>
      <c r="CZ14" s="73"/>
      <c r="DA14" s="73"/>
      <c r="DB14" s="73">
        <f>'Астрахань (стр.2)'!DB14:DJ14+'Махачкала (стр.2)'!DB14:DJ14+'Оля (стр.2)'!DB14:DJ14</f>
        <v>0</v>
      </c>
      <c r="DC14" s="73"/>
      <c r="DD14" s="73"/>
      <c r="DE14" s="73"/>
      <c r="DF14" s="73"/>
      <c r="DG14" s="73"/>
      <c r="DH14" s="73"/>
      <c r="DI14" s="73"/>
      <c r="DJ14" s="73"/>
      <c r="DK14" s="73">
        <f>'Астрахань (стр.2)'!DK14:DT14+'Махачкала (стр.2)'!DK14:DT14+'Оля (стр.2)'!DK14:DT14</f>
        <v>0</v>
      </c>
      <c r="DL14" s="73"/>
      <c r="DM14" s="73"/>
      <c r="DN14" s="73"/>
      <c r="DO14" s="73"/>
      <c r="DP14" s="73"/>
      <c r="DQ14" s="73"/>
      <c r="DR14" s="73"/>
      <c r="DS14" s="73"/>
      <c r="DT14" s="73"/>
      <c r="DU14" s="73">
        <f>'Астрахань (стр.2)'!DU14:EI14+'Махачкала (стр.2)'!DU14:EI14+'Оля (стр.2)'!DU14:EI14</f>
        <v>0</v>
      </c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>
        <f>'Астрахань (стр.2)'!EJ14:ER14+'Махачкала (стр.2)'!EJ14:ER14+'Оля (стр.2)'!EJ14:ER14</f>
        <v>0</v>
      </c>
      <c r="EK14" s="73"/>
      <c r="EL14" s="73"/>
      <c r="EM14" s="73"/>
      <c r="EN14" s="73"/>
      <c r="EO14" s="73"/>
      <c r="EP14" s="73"/>
      <c r="EQ14" s="73"/>
      <c r="ER14" s="73"/>
      <c r="ES14" s="73">
        <f>'Астрахань (стр.2)'!ES14:FB14+'Махачкала (стр.2)'!ES14:FB14+'Оля (стр.2)'!ES14:FB14</f>
        <v>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>
        <f>'Астрахань (стр.2)'!FC14:FK14+'Махачкала (стр.2)'!FC14:FK14+'Оля (стр.2)'!FC14:FK14</f>
        <v>0</v>
      </c>
      <c r="FD14" s="73"/>
      <c r="FE14" s="73"/>
      <c r="FF14" s="73"/>
      <c r="FG14" s="73"/>
      <c r="FH14" s="73"/>
      <c r="FI14" s="73"/>
      <c r="FJ14" s="73"/>
      <c r="FK14" s="7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93">
        <f t="shared" si="0"/>
        <v>0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5"/>
      <c r="BO15" s="73">
        <f>'Астрахань (стр.2)'!BO15:BZ15+'Махачкала (стр.2)'!BO15:BZ15+'Оля (стр.2)'!BO15:BZ15</f>
        <v>0</v>
      </c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>
        <f>'Астрахань (стр.2)'!CA15:CI15+'Махачкала (стр.2)'!CA15:CI15+'Оля (стр.2)'!CA15:CI15</f>
        <v>0</v>
      </c>
      <c r="CB15" s="73"/>
      <c r="CC15" s="73"/>
      <c r="CD15" s="73"/>
      <c r="CE15" s="73"/>
      <c r="CF15" s="73"/>
      <c r="CG15" s="73"/>
      <c r="CH15" s="73"/>
      <c r="CI15" s="73"/>
      <c r="CJ15" s="73">
        <f>'Астрахань (стр.2)'!CJ15:CR15+'Махачкала (стр.2)'!CJ15:CR15+'Оля (стр.2)'!CJ15:CR15</f>
        <v>0</v>
      </c>
      <c r="CK15" s="73"/>
      <c r="CL15" s="73"/>
      <c r="CM15" s="73"/>
      <c r="CN15" s="73"/>
      <c r="CO15" s="73"/>
      <c r="CP15" s="73"/>
      <c r="CQ15" s="73"/>
      <c r="CR15" s="73"/>
      <c r="CS15" s="73">
        <f>'Астрахань (стр.2)'!CS15:DA15+'Махачкала (стр.2)'!CS15:DA15+'Оля (стр.2)'!CS15:DA15</f>
        <v>0</v>
      </c>
      <c r="CT15" s="73"/>
      <c r="CU15" s="73"/>
      <c r="CV15" s="73"/>
      <c r="CW15" s="73"/>
      <c r="CX15" s="73"/>
      <c r="CY15" s="73"/>
      <c r="CZ15" s="73"/>
      <c r="DA15" s="73"/>
      <c r="DB15" s="73">
        <f>'Астрахань (стр.2)'!DB15:DJ15+'Махачкала (стр.2)'!DB15:DJ15+'Оля (стр.2)'!DB15:DJ15</f>
        <v>0</v>
      </c>
      <c r="DC15" s="73"/>
      <c r="DD15" s="73"/>
      <c r="DE15" s="73"/>
      <c r="DF15" s="73"/>
      <c r="DG15" s="73"/>
      <c r="DH15" s="73"/>
      <c r="DI15" s="73"/>
      <c r="DJ15" s="73"/>
      <c r="DK15" s="73">
        <f>'Астрахань (стр.2)'!DK15:DT15+'Махачкала (стр.2)'!DK15:DT15+'Оля (стр.2)'!DK15:DT15</f>
        <v>0</v>
      </c>
      <c r="DL15" s="73"/>
      <c r="DM15" s="73"/>
      <c r="DN15" s="73"/>
      <c r="DO15" s="73"/>
      <c r="DP15" s="73"/>
      <c r="DQ15" s="73"/>
      <c r="DR15" s="73"/>
      <c r="DS15" s="73"/>
      <c r="DT15" s="73"/>
      <c r="DU15" s="73">
        <f>'Астрахань (стр.2)'!DU15:EI15+'Махачкала (стр.2)'!DU15:EI15+'Оля (стр.2)'!DU15:EI15</f>
        <v>0</v>
      </c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>
        <f>'Астрахань (стр.2)'!EJ15:ER15+'Махачкала (стр.2)'!EJ15:ER15+'Оля (стр.2)'!EJ15:ER15</f>
        <v>0</v>
      </c>
      <c r="EK15" s="73"/>
      <c r="EL15" s="73"/>
      <c r="EM15" s="73"/>
      <c r="EN15" s="73"/>
      <c r="EO15" s="73"/>
      <c r="EP15" s="73"/>
      <c r="EQ15" s="73"/>
      <c r="ER15" s="73"/>
      <c r="ES15" s="73">
        <f>'Астрахань (стр.2)'!ES15:FB15+'Махачкала (стр.2)'!ES15:FB15+'Оля (стр.2)'!ES15:FB15</f>
        <v>0</v>
      </c>
      <c r="ET15" s="73"/>
      <c r="EU15" s="73"/>
      <c r="EV15" s="73"/>
      <c r="EW15" s="73"/>
      <c r="EX15" s="73"/>
      <c r="EY15" s="73"/>
      <c r="EZ15" s="73"/>
      <c r="FA15" s="73"/>
      <c r="FB15" s="73"/>
      <c r="FC15" s="73">
        <f>'Астрахань (стр.2)'!FC15:FK15+'Махачкала (стр.2)'!FC15:FK15+'Оля (стр.2)'!FC15:FK15</f>
        <v>0</v>
      </c>
      <c r="FD15" s="73"/>
      <c r="FE15" s="73"/>
      <c r="FF15" s="73"/>
      <c r="FG15" s="73"/>
      <c r="FH15" s="73"/>
      <c r="FI15" s="73"/>
      <c r="FJ15" s="73"/>
      <c r="FK15" s="73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93">
        <f t="shared" si="0"/>
        <v>0</v>
      </c>
      <c r="BE16" s="94"/>
      <c r="BF16" s="94"/>
      <c r="BG16" s="94"/>
      <c r="BH16" s="94"/>
      <c r="BI16" s="94"/>
      <c r="BJ16" s="94"/>
      <c r="BK16" s="94"/>
      <c r="BL16" s="94"/>
      <c r="BM16" s="94"/>
      <c r="BN16" s="95"/>
      <c r="BO16" s="73">
        <f>'Астрахань (стр.2)'!BO16:BZ16+'Махачкала (стр.2)'!BO16:BZ16+'Оля (стр.2)'!BO16:BZ16</f>
        <v>0</v>
      </c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>
        <f>'Астрахань (стр.2)'!CA16:CI16+'Махачкала (стр.2)'!CA16:CI16+'Оля (стр.2)'!CA16:CI16</f>
        <v>0</v>
      </c>
      <c r="CB16" s="73"/>
      <c r="CC16" s="73"/>
      <c r="CD16" s="73"/>
      <c r="CE16" s="73"/>
      <c r="CF16" s="73"/>
      <c r="CG16" s="73"/>
      <c r="CH16" s="73"/>
      <c r="CI16" s="73"/>
      <c r="CJ16" s="73">
        <f>'Астрахань (стр.2)'!CJ16:CR16+'Махачкала (стр.2)'!CJ16:CR16+'Оля (стр.2)'!CJ16:CR16</f>
        <v>0</v>
      </c>
      <c r="CK16" s="73"/>
      <c r="CL16" s="73"/>
      <c r="CM16" s="73"/>
      <c r="CN16" s="73"/>
      <c r="CO16" s="73"/>
      <c r="CP16" s="73"/>
      <c r="CQ16" s="73"/>
      <c r="CR16" s="73"/>
      <c r="CS16" s="73">
        <f>'Астрахань (стр.2)'!CS16:DA16+'Махачкала (стр.2)'!CS16:DA16+'Оля (стр.2)'!CS16:DA16</f>
        <v>0</v>
      </c>
      <c r="CT16" s="73"/>
      <c r="CU16" s="73"/>
      <c r="CV16" s="73"/>
      <c r="CW16" s="73"/>
      <c r="CX16" s="73"/>
      <c r="CY16" s="73"/>
      <c r="CZ16" s="73"/>
      <c r="DA16" s="73"/>
      <c r="DB16" s="73">
        <f>'Астрахань (стр.2)'!DB16:DJ16+'Махачкала (стр.2)'!DB16:DJ16+'Оля (стр.2)'!DB16:DJ16</f>
        <v>0</v>
      </c>
      <c r="DC16" s="73"/>
      <c r="DD16" s="73"/>
      <c r="DE16" s="73"/>
      <c r="DF16" s="73"/>
      <c r="DG16" s="73"/>
      <c r="DH16" s="73"/>
      <c r="DI16" s="73"/>
      <c r="DJ16" s="73"/>
      <c r="DK16" s="73">
        <f>'Астрахань (стр.2)'!DK16:DT16+'Махачкала (стр.2)'!DK16:DT16+'Оля (стр.2)'!DK16:DT16</f>
        <v>0</v>
      </c>
      <c r="DL16" s="73"/>
      <c r="DM16" s="73"/>
      <c r="DN16" s="73"/>
      <c r="DO16" s="73"/>
      <c r="DP16" s="73"/>
      <c r="DQ16" s="73"/>
      <c r="DR16" s="73"/>
      <c r="DS16" s="73"/>
      <c r="DT16" s="73"/>
      <c r="DU16" s="73">
        <f>'Астрахань (стр.2)'!DU16:EI16+'Махачкала (стр.2)'!DU16:EI16+'Оля (стр.2)'!DU16:EI16</f>
        <v>0</v>
      </c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>
        <f>'Астрахань (стр.2)'!EJ16:ER16+'Махачкала (стр.2)'!EJ16:ER16+'Оля (стр.2)'!EJ16:ER16</f>
        <v>0</v>
      </c>
      <c r="EK16" s="73"/>
      <c r="EL16" s="73"/>
      <c r="EM16" s="73"/>
      <c r="EN16" s="73"/>
      <c r="EO16" s="73"/>
      <c r="EP16" s="73"/>
      <c r="EQ16" s="73"/>
      <c r="ER16" s="73"/>
      <c r="ES16" s="73">
        <f>'Астрахань (стр.2)'!ES16:FB16+'Махачкала (стр.2)'!ES16:FB16+'Оля (стр.2)'!ES16:FB16</f>
        <v>0</v>
      </c>
      <c r="ET16" s="73"/>
      <c r="EU16" s="73"/>
      <c r="EV16" s="73"/>
      <c r="EW16" s="73"/>
      <c r="EX16" s="73"/>
      <c r="EY16" s="73"/>
      <c r="EZ16" s="73"/>
      <c r="FA16" s="73"/>
      <c r="FB16" s="73"/>
      <c r="FC16" s="73">
        <f>'Астрахань (стр.2)'!FC16:FK16+'Махачкала (стр.2)'!FC16:FK16+'Оля (стр.2)'!FC16:FK16</f>
        <v>0</v>
      </c>
      <c r="FD16" s="73"/>
      <c r="FE16" s="73"/>
      <c r="FF16" s="73"/>
      <c r="FG16" s="73"/>
      <c r="FH16" s="73"/>
      <c r="FI16" s="73"/>
      <c r="FJ16" s="73"/>
      <c r="FK16" s="73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93">
        <f t="shared" si="0"/>
        <v>0</v>
      </c>
      <c r="BE17" s="94"/>
      <c r="BF17" s="94"/>
      <c r="BG17" s="94"/>
      <c r="BH17" s="94"/>
      <c r="BI17" s="94"/>
      <c r="BJ17" s="94"/>
      <c r="BK17" s="94"/>
      <c r="BL17" s="94"/>
      <c r="BM17" s="94"/>
      <c r="BN17" s="95"/>
      <c r="BO17" s="73">
        <f>'Астрахань (стр.2)'!BO17:BZ17+'Махачкала (стр.2)'!BO17:BZ17+'Оля (стр.2)'!BO17:BZ17</f>
        <v>0</v>
      </c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>
        <f>'Астрахань (стр.2)'!CA17:CI17+'Махачкала (стр.2)'!CA17:CI17+'Оля (стр.2)'!CA17:CI17</f>
        <v>0</v>
      </c>
      <c r="CB17" s="73"/>
      <c r="CC17" s="73"/>
      <c r="CD17" s="73"/>
      <c r="CE17" s="73"/>
      <c r="CF17" s="73"/>
      <c r="CG17" s="73"/>
      <c r="CH17" s="73"/>
      <c r="CI17" s="73"/>
      <c r="CJ17" s="73">
        <f>'Астрахань (стр.2)'!CJ17:CR17+'Махачкала (стр.2)'!CJ17:CR17+'Оля (стр.2)'!CJ17:CR17</f>
        <v>0</v>
      </c>
      <c r="CK17" s="73"/>
      <c r="CL17" s="73"/>
      <c r="CM17" s="73"/>
      <c r="CN17" s="73"/>
      <c r="CO17" s="73"/>
      <c r="CP17" s="73"/>
      <c r="CQ17" s="73"/>
      <c r="CR17" s="73"/>
      <c r="CS17" s="73">
        <f>'Астрахань (стр.2)'!CS17:DA17+'Махачкала (стр.2)'!CS17:DA17+'Оля (стр.2)'!CS17:DA17</f>
        <v>0</v>
      </c>
      <c r="CT17" s="73"/>
      <c r="CU17" s="73"/>
      <c r="CV17" s="73"/>
      <c r="CW17" s="73"/>
      <c r="CX17" s="73"/>
      <c r="CY17" s="73"/>
      <c r="CZ17" s="73"/>
      <c r="DA17" s="73"/>
      <c r="DB17" s="73">
        <f>'Астрахань (стр.2)'!DB17:DJ17+'Махачкала (стр.2)'!DB17:DJ17+'Оля (стр.2)'!DB17:DJ17</f>
        <v>0</v>
      </c>
      <c r="DC17" s="73"/>
      <c r="DD17" s="73"/>
      <c r="DE17" s="73"/>
      <c r="DF17" s="73"/>
      <c r="DG17" s="73"/>
      <c r="DH17" s="73"/>
      <c r="DI17" s="73"/>
      <c r="DJ17" s="73"/>
      <c r="DK17" s="73">
        <f>'Астрахань (стр.2)'!DK17:DT17+'Махачкала (стр.2)'!DK17:DT17+'Оля (стр.2)'!DK17:DT17</f>
        <v>0</v>
      </c>
      <c r="DL17" s="73"/>
      <c r="DM17" s="73"/>
      <c r="DN17" s="73"/>
      <c r="DO17" s="73"/>
      <c r="DP17" s="73"/>
      <c r="DQ17" s="73"/>
      <c r="DR17" s="73"/>
      <c r="DS17" s="73"/>
      <c r="DT17" s="73"/>
      <c r="DU17" s="73">
        <f>'Астрахань (стр.2)'!DU17:EI17+'Махачкала (стр.2)'!DU17:EI17+'Оля (стр.2)'!DU17:EI17</f>
        <v>0</v>
      </c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>
        <f>'Астрахань (стр.2)'!EJ17:ER17+'Махачкала (стр.2)'!EJ17:ER17+'Оля (стр.2)'!EJ17:ER17</f>
        <v>0</v>
      </c>
      <c r="EK17" s="73"/>
      <c r="EL17" s="73"/>
      <c r="EM17" s="73"/>
      <c r="EN17" s="73"/>
      <c r="EO17" s="73"/>
      <c r="EP17" s="73"/>
      <c r="EQ17" s="73"/>
      <c r="ER17" s="73"/>
      <c r="ES17" s="73">
        <f>'Астрахань (стр.2)'!ES17:FB17+'Махачкала (стр.2)'!ES17:FB17+'Оля (стр.2)'!ES17:FB17</f>
        <v>0</v>
      </c>
      <c r="ET17" s="73"/>
      <c r="EU17" s="73"/>
      <c r="EV17" s="73"/>
      <c r="EW17" s="73"/>
      <c r="EX17" s="73"/>
      <c r="EY17" s="73"/>
      <c r="EZ17" s="73"/>
      <c r="FA17" s="73"/>
      <c r="FB17" s="73"/>
      <c r="FC17" s="73">
        <f>'Астрахань (стр.2)'!FC17:FK17+'Махачкала (стр.2)'!FC17:FK17+'Оля (стр.2)'!FC17:FK17</f>
        <v>0</v>
      </c>
      <c r="FD17" s="73"/>
      <c r="FE17" s="73"/>
      <c r="FF17" s="73"/>
      <c r="FG17" s="73"/>
      <c r="FH17" s="73"/>
      <c r="FI17" s="73"/>
      <c r="FJ17" s="73"/>
      <c r="FK17" s="7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93">
        <f t="shared" si="0"/>
        <v>0</v>
      </c>
      <c r="BE18" s="94"/>
      <c r="BF18" s="94"/>
      <c r="BG18" s="94"/>
      <c r="BH18" s="94"/>
      <c r="BI18" s="94"/>
      <c r="BJ18" s="94"/>
      <c r="BK18" s="94"/>
      <c r="BL18" s="94"/>
      <c r="BM18" s="94"/>
      <c r="BN18" s="95"/>
      <c r="BO18" s="73">
        <f>'Астрахань (стр.2)'!BO18:BZ18+'Махачкала (стр.2)'!BO18:BZ18+'Оля (стр.2)'!BO18:BZ18</f>
        <v>0</v>
      </c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>
        <f>'Астрахань (стр.2)'!CA18:CI18+'Махачкала (стр.2)'!CA18:CI18+'Оля (стр.2)'!CA18:CI18</f>
        <v>0</v>
      </c>
      <c r="CB18" s="73"/>
      <c r="CC18" s="73"/>
      <c r="CD18" s="73"/>
      <c r="CE18" s="73"/>
      <c r="CF18" s="73"/>
      <c r="CG18" s="73"/>
      <c r="CH18" s="73"/>
      <c r="CI18" s="73"/>
      <c r="CJ18" s="73">
        <f>'Астрахань (стр.2)'!CJ18:CR18+'Махачкала (стр.2)'!CJ18:CR18+'Оля (стр.2)'!CJ18:CR18</f>
        <v>0</v>
      </c>
      <c r="CK18" s="73"/>
      <c r="CL18" s="73"/>
      <c r="CM18" s="73"/>
      <c r="CN18" s="73"/>
      <c r="CO18" s="73"/>
      <c r="CP18" s="73"/>
      <c r="CQ18" s="73"/>
      <c r="CR18" s="73"/>
      <c r="CS18" s="73">
        <f>'Астрахань (стр.2)'!CS18:DA18+'Махачкала (стр.2)'!CS18:DA18+'Оля (стр.2)'!CS18:DA18</f>
        <v>0</v>
      </c>
      <c r="CT18" s="73"/>
      <c r="CU18" s="73"/>
      <c r="CV18" s="73"/>
      <c r="CW18" s="73"/>
      <c r="CX18" s="73"/>
      <c r="CY18" s="73"/>
      <c r="CZ18" s="73"/>
      <c r="DA18" s="73"/>
      <c r="DB18" s="73">
        <f>'Астрахань (стр.2)'!DB18:DJ18+'Махачкала (стр.2)'!DB18:DJ18+'Оля (стр.2)'!DB18:DJ18</f>
        <v>0</v>
      </c>
      <c r="DC18" s="73"/>
      <c r="DD18" s="73"/>
      <c r="DE18" s="73"/>
      <c r="DF18" s="73"/>
      <c r="DG18" s="73"/>
      <c r="DH18" s="73"/>
      <c r="DI18" s="73"/>
      <c r="DJ18" s="73"/>
      <c r="DK18" s="73">
        <f>'Астрахань (стр.2)'!DK18:DT18+'Махачкала (стр.2)'!DK18:DT18+'Оля (стр.2)'!DK18:DT18</f>
        <v>0</v>
      </c>
      <c r="DL18" s="73"/>
      <c r="DM18" s="73"/>
      <c r="DN18" s="73"/>
      <c r="DO18" s="73"/>
      <c r="DP18" s="73"/>
      <c r="DQ18" s="73"/>
      <c r="DR18" s="73"/>
      <c r="DS18" s="73"/>
      <c r="DT18" s="73"/>
      <c r="DU18" s="73">
        <f>'Астрахань (стр.2)'!DU18:EI18+'Махачкала (стр.2)'!DU18:EI18+'Оля (стр.2)'!DU18:EI18</f>
        <v>0</v>
      </c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>
        <f>'Астрахань (стр.2)'!EJ18:ER18+'Махачкала (стр.2)'!EJ18:ER18+'Оля (стр.2)'!EJ18:ER18</f>
        <v>0</v>
      </c>
      <c r="EK18" s="73"/>
      <c r="EL18" s="73"/>
      <c r="EM18" s="73"/>
      <c r="EN18" s="73"/>
      <c r="EO18" s="73"/>
      <c r="EP18" s="73"/>
      <c r="EQ18" s="73"/>
      <c r="ER18" s="73"/>
      <c r="ES18" s="73">
        <f>'Астрахань (стр.2)'!ES18:FB18+'Махачкала (стр.2)'!ES18:FB18+'Оля (стр.2)'!ES18:FB18</f>
        <v>0</v>
      </c>
      <c r="ET18" s="73"/>
      <c r="EU18" s="73"/>
      <c r="EV18" s="73"/>
      <c r="EW18" s="73"/>
      <c r="EX18" s="73"/>
      <c r="EY18" s="73"/>
      <c r="EZ18" s="73"/>
      <c r="FA18" s="73"/>
      <c r="FB18" s="73"/>
      <c r="FC18" s="73">
        <f>'Астрахань (стр.2)'!FC18:FK18+'Махачкала (стр.2)'!FC18:FK18+'Оля (стр.2)'!FC18:FK18</f>
        <v>0</v>
      </c>
      <c r="FD18" s="73"/>
      <c r="FE18" s="73"/>
      <c r="FF18" s="73"/>
      <c r="FG18" s="73"/>
      <c r="FH18" s="73"/>
      <c r="FI18" s="73"/>
      <c r="FJ18" s="73"/>
      <c r="FK18" s="73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93">
        <f t="shared" si="0"/>
        <v>0</v>
      </c>
      <c r="BE19" s="94"/>
      <c r="BF19" s="94"/>
      <c r="BG19" s="94"/>
      <c r="BH19" s="94"/>
      <c r="BI19" s="94"/>
      <c r="BJ19" s="94"/>
      <c r="BK19" s="94"/>
      <c r="BL19" s="94"/>
      <c r="BM19" s="94"/>
      <c r="BN19" s="95"/>
      <c r="BO19" s="73">
        <f>'Астрахань (стр.2)'!BO19:BZ19+'Махачкала (стр.2)'!BO19:BZ19+'Оля (стр.2)'!BO19:BZ19</f>
        <v>0</v>
      </c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>
        <f>'Астрахань (стр.2)'!CA19:CI19+'Махачкала (стр.2)'!CA19:CI19+'Оля (стр.2)'!CA19:CI19</f>
        <v>0</v>
      </c>
      <c r="CB19" s="73"/>
      <c r="CC19" s="73"/>
      <c r="CD19" s="73"/>
      <c r="CE19" s="73"/>
      <c r="CF19" s="73"/>
      <c r="CG19" s="73"/>
      <c r="CH19" s="73"/>
      <c r="CI19" s="73"/>
      <c r="CJ19" s="73">
        <f>'Астрахань (стр.2)'!CJ19:CR19+'Махачкала (стр.2)'!CJ19:CR19+'Оля (стр.2)'!CJ19:CR19</f>
        <v>0</v>
      </c>
      <c r="CK19" s="73"/>
      <c r="CL19" s="73"/>
      <c r="CM19" s="73"/>
      <c r="CN19" s="73"/>
      <c r="CO19" s="73"/>
      <c r="CP19" s="73"/>
      <c r="CQ19" s="73"/>
      <c r="CR19" s="73"/>
      <c r="CS19" s="73">
        <f>'Астрахань (стр.2)'!CS19:DA19+'Махачкала (стр.2)'!CS19:DA19+'Оля (стр.2)'!CS19:DA19</f>
        <v>0</v>
      </c>
      <c r="CT19" s="73"/>
      <c r="CU19" s="73"/>
      <c r="CV19" s="73"/>
      <c r="CW19" s="73"/>
      <c r="CX19" s="73"/>
      <c r="CY19" s="73"/>
      <c r="CZ19" s="73"/>
      <c r="DA19" s="73"/>
      <c r="DB19" s="73">
        <f>'Астрахань (стр.2)'!DB19:DJ19+'Махачкала (стр.2)'!DB19:DJ19+'Оля (стр.2)'!DB19:DJ19</f>
        <v>0</v>
      </c>
      <c r="DC19" s="73"/>
      <c r="DD19" s="73"/>
      <c r="DE19" s="73"/>
      <c r="DF19" s="73"/>
      <c r="DG19" s="73"/>
      <c r="DH19" s="73"/>
      <c r="DI19" s="73"/>
      <c r="DJ19" s="73"/>
      <c r="DK19" s="73">
        <f>'Астрахань (стр.2)'!DK19:DT19+'Махачкала (стр.2)'!DK19:DT19+'Оля (стр.2)'!DK19:DT19</f>
        <v>0</v>
      </c>
      <c r="DL19" s="73"/>
      <c r="DM19" s="73"/>
      <c r="DN19" s="73"/>
      <c r="DO19" s="73"/>
      <c r="DP19" s="73"/>
      <c r="DQ19" s="73"/>
      <c r="DR19" s="73"/>
      <c r="DS19" s="73"/>
      <c r="DT19" s="73"/>
      <c r="DU19" s="73">
        <f>'Астрахань (стр.2)'!DU19:EI19+'Махачкала (стр.2)'!DU19:EI19+'Оля (стр.2)'!DU19:EI19</f>
        <v>0</v>
      </c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>
        <f>'Астрахань (стр.2)'!EJ19:ER19+'Махачкала (стр.2)'!EJ19:ER19+'Оля (стр.2)'!EJ19:ER19</f>
        <v>0</v>
      </c>
      <c r="EK19" s="73"/>
      <c r="EL19" s="73"/>
      <c r="EM19" s="73"/>
      <c r="EN19" s="73"/>
      <c r="EO19" s="73"/>
      <c r="EP19" s="73"/>
      <c r="EQ19" s="73"/>
      <c r="ER19" s="73"/>
      <c r="ES19" s="73">
        <f>'Астрахань (стр.2)'!ES19:FB19+'Махачкала (стр.2)'!ES19:FB19+'Оля (стр.2)'!ES19:FB19</f>
        <v>0</v>
      </c>
      <c r="ET19" s="73"/>
      <c r="EU19" s="73"/>
      <c r="EV19" s="73"/>
      <c r="EW19" s="73"/>
      <c r="EX19" s="73"/>
      <c r="EY19" s="73"/>
      <c r="EZ19" s="73"/>
      <c r="FA19" s="73"/>
      <c r="FB19" s="73"/>
      <c r="FC19" s="73">
        <f>'Астрахань (стр.2)'!FC19:FK19+'Махачкала (стр.2)'!FC19:FK19+'Оля (стр.2)'!FC19:FK19</f>
        <v>0</v>
      </c>
      <c r="FD19" s="73"/>
      <c r="FE19" s="73"/>
      <c r="FF19" s="73"/>
      <c r="FG19" s="73"/>
      <c r="FH19" s="73"/>
      <c r="FI19" s="73"/>
      <c r="FJ19" s="73"/>
      <c r="FK19" s="7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93">
        <f t="shared" si="0"/>
        <v>0</v>
      </c>
      <c r="BE20" s="94"/>
      <c r="BF20" s="94"/>
      <c r="BG20" s="94"/>
      <c r="BH20" s="94"/>
      <c r="BI20" s="94"/>
      <c r="BJ20" s="94"/>
      <c r="BK20" s="94"/>
      <c r="BL20" s="94"/>
      <c r="BM20" s="94"/>
      <c r="BN20" s="95"/>
      <c r="BO20" s="73">
        <f>'Астрахань (стр.2)'!BO20:BZ20+'Махачкала (стр.2)'!BO20:BZ20+'Оля (стр.2)'!BO20:BZ20</f>
        <v>0</v>
      </c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>
        <f>'Астрахань (стр.2)'!CA20:CI20+'Махачкала (стр.2)'!CA20:CI20+'Оля (стр.2)'!CA20:CI20</f>
        <v>0</v>
      </c>
      <c r="CB20" s="73"/>
      <c r="CC20" s="73"/>
      <c r="CD20" s="73"/>
      <c r="CE20" s="73"/>
      <c r="CF20" s="73"/>
      <c r="CG20" s="73"/>
      <c r="CH20" s="73"/>
      <c r="CI20" s="73"/>
      <c r="CJ20" s="73">
        <f>'Астрахань (стр.2)'!CJ20:CR20+'Махачкала (стр.2)'!CJ20:CR20+'Оля (стр.2)'!CJ20:CR20</f>
        <v>0</v>
      </c>
      <c r="CK20" s="73"/>
      <c r="CL20" s="73"/>
      <c r="CM20" s="73"/>
      <c r="CN20" s="73"/>
      <c r="CO20" s="73"/>
      <c r="CP20" s="73"/>
      <c r="CQ20" s="73"/>
      <c r="CR20" s="73"/>
      <c r="CS20" s="73">
        <f>'Астрахань (стр.2)'!CS20:DA20+'Махачкала (стр.2)'!CS20:DA20+'Оля (стр.2)'!CS20:DA20</f>
        <v>0</v>
      </c>
      <c r="CT20" s="73"/>
      <c r="CU20" s="73"/>
      <c r="CV20" s="73"/>
      <c r="CW20" s="73"/>
      <c r="CX20" s="73"/>
      <c r="CY20" s="73"/>
      <c r="CZ20" s="73"/>
      <c r="DA20" s="73"/>
      <c r="DB20" s="73">
        <f>'Астрахань (стр.2)'!DB20:DJ20+'Махачкала (стр.2)'!DB20:DJ20+'Оля (стр.2)'!DB20:DJ20</f>
        <v>0</v>
      </c>
      <c r="DC20" s="73"/>
      <c r="DD20" s="73"/>
      <c r="DE20" s="73"/>
      <c r="DF20" s="73"/>
      <c r="DG20" s="73"/>
      <c r="DH20" s="73"/>
      <c r="DI20" s="73"/>
      <c r="DJ20" s="73"/>
      <c r="DK20" s="73">
        <f>'Астрахань (стр.2)'!DK20:DT20+'Махачкала (стр.2)'!DK20:DT20+'Оля (стр.2)'!DK20:DT20</f>
        <v>0</v>
      </c>
      <c r="DL20" s="73"/>
      <c r="DM20" s="73"/>
      <c r="DN20" s="73"/>
      <c r="DO20" s="73"/>
      <c r="DP20" s="73"/>
      <c r="DQ20" s="73"/>
      <c r="DR20" s="73"/>
      <c r="DS20" s="73"/>
      <c r="DT20" s="73"/>
      <c r="DU20" s="73">
        <f>'Астрахань (стр.2)'!DU20:EI20+'Махачкала (стр.2)'!DU20:EI20+'Оля (стр.2)'!DU20:EI20</f>
        <v>0</v>
      </c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>
        <f>'Астрахань (стр.2)'!EJ20:ER20+'Махачкала (стр.2)'!EJ20:ER20+'Оля (стр.2)'!EJ20:ER20</f>
        <v>0</v>
      </c>
      <c r="EK20" s="73"/>
      <c r="EL20" s="73"/>
      <c r="EM20" s="73"/>
      <c r="EN20" s="73"/>
      <c r="EO20" s="73"/>
      <c r="EP20" s="73"/>
      <c r="EQ20" s="73"/>
      <c r="ER20" s="73"/>
      <c r="ES20" s="73">
        <f>'Астрахань (стр.2)'!ES20:FB20+'Махачкала (стр.2)'!ES20:FB20+'Оля (стр.2)'!ES20:FB20</f>
        <v>0</v>
      </c>
      <c r="ET20" s="73"/>
      <c r="EU20" s="73"/>
      <c r="EV20" s="73"/>
      <c r="EW20" s="73"/>
      <c r="EX20" s="73"/>
      <c r="EY20" s="73"/>
      <c r="EZ20" s="73"/>
      <c r="FA20" s="73"/>
      <c r="FB20" s="73"/>
      <c r="FC20" s="73">
        <f>'Астрахань (стр.2)'!FC20:FK20+'Махачкала (стр.2)'!FC20:FK20+'Оля (стр.2)'!FC20:FK20</f>
        <v>0</v>
      </c>
      <c r="FD20" s="73"/>
      <c r="FE20" s="73"/>
      <c r="FF20" s="73"/>
      <c r="FG20" s="73"/>
      <c r="FH20" s="73"/>
      <c r="FI20" s="73"/>
      <c r="FJ20" s="73"/>
      <c r="FK20" s="7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93">
        <f t="shared" si="0"/>
        <v>0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5"/>
      <c r="BO21" s="73">
        <f>'Астрахань (стр.2)'!BO21:BZ21+'Махачкала (стр.2)'!BO21:BZ21+'Оля (стр.2)'!BO21:BZ21</f>
        <v>0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>
        <f>'Астрахань (стр.2)'!CA21:CI21+'Махачкала (стр.2)'!CA21:CI21+'Оля (стр.2)'!CA21:CI21</f>
        <v>0</v>
      </c>
      <c r="CB21" s="73"/>
      <c r="CC21" s="73"/>
      <c r="CD21" s="73"/>
      <c r="CE21" s="73"/>
      <c r="CF21" s="73"/>
      <c r="CG21" s="73"/>
      <c r="CH21" s="73"/>
      <c r="CI21" s="73"/>
      <c r="CJ21" s="73">
        <f>'Астрахань (стр.2)'!CJ21:CR21+'Махачкала (стр.2)'!CJ21:CR21+'Оля (стр.2)'!CJ21:CR21</f>
        <v>0</v>
      </c>
      <c r="CK21" s="73"/>
      <c r="CL21" s="73"/>
      <c r="CM21" s="73"/>
      <c r="CN21" s="73"/>
      <c r="CO21" s="73"/>
      <c r="CP21" s="73"/>
      <c r="CQ21" s="73"/>
      <c r="CR21" s="73"/>
      <c r="CS21" s="73">
        <f>'Астрахань (стр.2)'!CS21:DA21+'Махачкала (стр.2)'!CS21:DA21+'Оля (стр.2)'!CS21:DA21</f>
        <v>0</v>
      </c>
      <c r="CT21" s="73"/>
      <c r="CU21" s="73"/>
      <c r="CV21" s="73"/>
      <c r="CW21" s="73"/>
      <c r="CX21" s="73"/>
      <c r="CY21" s="73"/>
      <c r="CZ21" s="73"/>
      <c r="DA21" s="73"/>
      <c r="DB21" s="73">
        <f>'Астрахань (стр.2)'!DB21:DJ21+'Махачкала (стр.2)'!DB21:DJ21+'Оля (стр.2)'!DB21:DJ21</f>
        <v>0</v>
      </c>
      <c r="DC21" s="73"/>
      <c r="DD21" s="73"/>
      <c r="DE21" s="73"/>
      <c r="DF21" s="73"/>
      <c r="DG21" s="73"/>
      <c r="DH21" s="73"/>
      <c r="DI21" s="73"/>
      <c r="DJ21" s="73"/>
      <c r="DK21" s="73">
        <f>'Астрахань (стр.2)'!DK21:DT21+'Махачкала (стр.2)'!DK21:DT21+'Оля (стр.2)'!DK21:DT21</f>
        <v>0</v>
      </c>
      <c r="DL21" s="73"/>
      <c r="DM21" s="73"/>
      <c r="DN21" s="73"/>
      <c r="DO21" s="73"/>
      <c r="DP21" s="73"/>
      <c r="DQ21" s="73"/>
      <c r="DR21" s="73"/>
      <c r="DS21" s="73"/>
      <c r="DT21" s="73"/>
      <c r="DU21" s="73">
        <f>'Астрахань (стр.2)'!DU21:EI21+'Махачкала (стр.2)'!DU21:EI21+'Оля (стр.2)'!DU21:EI21</f>
        <v>0</v>
      </c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>
        <f>'Астрахань (стр.2)'!EJ21:ER21+'Махачкала (стр.2)'!EJ21:ER21+'Оля (стр.2)'!EJ21:ER21</f>
        <v>0</v>
      </c>
      <c r="EK21" s="73"/>
      <c r="EL21" s="73"/>
      <c r="EM21" s="73"/>
      <c r="EN21" s="73"/>
      <c r="EO21" s="73"/>
      <c r="EP21" s="73"/>
      <c r="EQ21" s="73"/>
      <c r="ER21" s="73"/>
      <c r="ES21" s="73">
        <f>'Астрахань (стр.2)'!ES21:FB21+'Махачкала (стр.2)'!ES21:FB21+'Оля (стр.2)'!ES21:FB21</f>
        <v>0</v>
      </c>
      <c r="ET21" s="73"/>
      <c r="EU21" s="73"/>
      <c r="EV21" s="73"/>
      <c r="EW21" s="73"/>
      <c r="EX21" s="73"/>
      <c r="EY21" s="73"/>
      <c r="EZ21" s="73"/>
      <c r="FA21" s="73"/>
      <c r="FB21" s="73"/>
      <c r="FC21" s="73">
        <f>'Астрахань (стр.2)'!FC21:FK21+'Махачкала (стр.2)'!FC21:FK21+'Оля (стр.2)'!FC21:FK21</f>
        <v>0</v>
      </c>
      <c r="FD21" s="73"/>
      <c r="FE21" s="73"/>
      <c r="FF21" s="73"/>
      <c r="FG21" s="73"/>
      <c r="FH21" s="73"/>
      <c r="FI21" s="73"/>
      <c r="FJ21" s="73"/>
      <c r="FK21" s="7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93">
        <f t="shared" si="0"/>
        <v>0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5"/>
      <c r="BO22" s="73">
        <f>'Астрахань (стр.2)'!BO22:BZ22+'Махачкала (стр.2)'!BO22:BZ22+'Оля (стр.2)'!BO22:BZ22</f>
        <v>0</v>
      </c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>
        <f>'Астрахань (стр.2)'!CA22:CI22+'Махачкала (стр.2)'!CA22:CI22+'Оля (стр.2)'!CA22:CI22</f>
        <v>0</v>
      </c>
      <c r="CB22" s="73"/>
      <c r="CC22" s="73"/>
      <c r="CD22" s="73"/>
      <c r="CE22" s="73"/>
      <c r="CF22" s="73"/>
      <c r="CG22" s="73"/>
      <c r="CH22" s="73"/>
      <c r="CI22" s="73"/>
      <c r="CJ22" s="73">
        <f>'Астрахань (стр.2)'!CJ22:CR22+'Махачкала (стр.2)'!CJ22:CR22+'Оля (стр.2)'!CJ22:CR22</f>
        <v>0</v>
      </c>
      <c r="CK22" s="73"/>
      <c r="CL22" s="73"/>
      <c r="CM22" s="73"/>
      <c r="CN22" s="73"/>
      <c r="CO22" s="73"/>
      <c r="CP22" s="73"/>
      <c r="CQ22" s="73"/>
      <c r="CR22" s="73"/>
      <c r="CS22" s="73">
        <f>'Астрахань (стр.2)'!CS22:DA22+'Махачкала (стр.2)'!CS22:DA22+'Оля (стр.2)'!CS22:DA22</f>
        <v>0</v>
      </c>
      <c r="CT22" s="73"/>
      <c r="CU22" s="73"/>
      <c r="CV22" s="73"/>
      <c r="CW22" s="73"/>
      <c r="CX22" s="73"/>
      <c r="CY22" s="73"/>
      <c r="CZ22" s="73"/>
      <c r="DA22" s="73"/>
      <c r="DB22" s="73">
        <f>'Астрахань (стр.2)'!DB22:DJ22+'Махачкала (стр.2)'!DB22:DJ22+'Оля (стр.2)'!DB22:DJ22</f>
        <v>0</v>
      </c>
      <c r="DC22" s="73"/>
      <c r="DD22" s="73"/>
      <c r="DE22" s="73"/>
      <c r="DF22" s="73"/>
      <c r="DG22" s="73"/>
      <c r="DH22" s="73"/>
      <c r="DI22" s="73"/>
      <c r="DJ22" s="73"/>
      <c r="DK22" s="73">
        <f>'Астрахань (стр.2)'!DK22:DT22+'Махачкала (стр.2)'!DK22:DT22+'Оля (стр.2)'!DK22:DT22</f>
        <v>0</v>
      </c>
      <c r="DL22" s="73"/>
      <c r="DM22" s="73"/>
      <c r="DN22" s="73"/>
      <c r="DO22" s="73"/>
      <c r="DP22" s="73"/>
      <c r="DQ22" s="73"/>
      <c r="DR22" s="73"/>
      <c r="DS22" s="73"/>
      <c r="DT22" s="73"/>
      <c r="DU22" s="73">
        <f>'Астрахань (стр.2)'!DU22:EI22+'Махачкала (стр.2)'!DU22:EI22+'Оля (стр.2)'!DU22:EI22</f>
        <v>0</v>
      </c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>
        <f>'Астрахань (стр.2)'!EJ22:ER22+'Махачкала (стр.2)'!EJ22:ER22+'Оля (стр.2)'!EJ22:ER22</f>
        <v>0</v>
      </c>
      <c r="EK22" s="73"/>
      <c r="EL22" s="73"/>
      <c r="EM22" s="73"/>
      <c r="EN22" s="73"/>
      <c r="EO22" s="73"/>
      <c r="EP22" s="73"/>
      <c r="EQ22" s="73"/>
      <c r="ER22" s="73"/>
      <c r="ES22" s="73">
        <f>'Астрахань (стр.2)'!ES22:FB22+'Махачкала (стр.2)'!ES22:FB22+'Оля (стр.2)'!ES22:FB22</f>
        <v>0</v>
      </c>
      <c r="ET22" s="73"/>
      <c r="EU22" s="73"/>
      <c r="EV22" s="73"/>
      <c r="EW22" s="73"/>
      <c r="EX22" s="73"/>
      <c r="EY22" s="73"/>
      <c r="EZ22" s="73"/>
      <c r="FA22" s="73"/>
      <c r="FB22" s="73"/>
      <c r="FC22" s="73">
        <f>'Астрахань (стр.2)'!FC22:FK22+'Махачкала (стр.2)'!FC22:FK22+'Оля (стр.2)'!FC22:FK22</f>
        <v>0</v>
      </c>
      <c r="FD22" s="73"/>
      <c r="FE22" s="73"/>
      <c r="FF22" s="73"/>
      <c r="FG22" s="73"/>
      <c r="FH22" s="73"/>
      <c r="FI22" s="73"/>
      <c r="FJ22" s="73"/>
      <c r="FK22" s="7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93">
        <f t="shared" si="0"/>
        <v>0</v>
      </c>
      <c r="BE23" s="94"/>
      <c r="BF23" s="94"/>
      <c r="BG23" s="94"/>
      <c r="BH23" s="94"/>
      <c r="BI23" s="94"/>
      <c r="BJ23" s="94"/>
      <c r="BK23" s="94"/>
      <c r="BL23" s="94"/>
      <c r="BM23" s="94"/>
      <c r="BN23" s="95"/>
      <c r="BO23" s="73">
        <f>'Астрахань (стр.2)'!BO23:BZ23+'Махачкала (стр.2)'!BO23:BZ23+'Оля (стр.2)'!BO23:BZ23</f>
        <v>0</v>
      </c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>
        <f>'Астрахань (стр.2)'!CA23:CI23+'Махачкала (стр.2)'!CA23:CI23+'Оля (стр.2)'!CA23:CI23</f>
        <v>0</v>
      </c>
      <c r="CB23" s="73"/>
      <c r="CC23" s="73"/>
      <c r="CD23" s="73"/>
      <c r="CE23" s="73"/>
      <c r="CF23" s="73"/>
      <c r="CG23" s="73"/>
      <c r="CH23" s="73"/>
      <c r="CI23" s="73"/>
      <c r="CJ23" s="73">
        <f>'Астрахань (стр.2)'!CJ23:CR23+'Махачкала (стр.2)'!CJ23:CR23+'Оля (стр.2)'!CJ23:CR23</f>
        <v>0</v>
      </c>
      <c r="CK23" s="73"/>
      <c r="CL23" s="73"/>
      <c r="CM23" s="73"/>
      <c r="CN23" s="73"/>
      <c r="CO23" s="73"/>
      <c r="CP23" s="73"/>
      <c r="CQ23" s="73"/>
      <c r="CR23" s="73"/>
      <c r="CS23" s="73">
        <f>'Астрахань (стр.2)'!CS23:DA23+'Махачкала (стр.2)'!CS23:DA23+'Оля (стр.2)'!CS23:DA23</f>
        <v>0</v>
      </c>
      <c r="CT23" s="73"/>
      <c r="CU23" s="73"/>
      <c r="CV23" s="73"/>
      <c r="CW23" s="73"/>
      <c r="CX23" s="73"/>
      <c r="CY23" s="73"/>
      <c r="CZ23" s="73"/>
      <c r="DA23" s="73"/>
      <c r="DB23" s="73">
        <f>'Астрахань (стр.2)'!DB23:DJ23+'Махачкала (стр.2)'!DB23:DJ23+'Оля (стр.2)'!DB23:DJ23</f>
        <v>0</v>
      </c>
      <c r="DC23" s="73"/>
      <c r="DD23" s="73"/>
      <c r="DE23" s="73"/>
      <c r="DF23" s="73"/>
      <c r="DG23" s="73"/>
      <c r="DH23" s="73"/>
      <c r="DI23" s="73"/>
      <c r="DJ23" s="73"/>
      <c r="DK23" s="73">
        <f>'Астрахань (стр.2)'!DK23:DT23+'Махачкала (стр.2)'!DK23:DT23+'Оля (стр.2)'!DK23:DT23</f>
        <v>0</v>
      </c>
      <c r="DL23" s="73"/>
      <c r="DM23" s="73"/>
      <c r="DN23" s="73"/>
      <c r="DO23" s="73"/>
      <c r="DP23" s="73"/>
      <c r="DQ23" s="73"/>
      <c r="DR23" s="73"/>
      <c r="DS23" s="73"/>
      <c r="DT23" s="73"/>
      <c r="DU23" s="73">
        <f>'Астрахань (стр.2)'!DU23:EI23+'Махачкала (стр.2)'!DU23:EI23+'Оля (стр.2)'!DU23:EI23</f>
        <v>0</v>
      </c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>
        <f>'Астрахань (стр.2)'!EJ23:ER23+'Махачкала (стр.2)'!EJ23:ER23+'Оля (стр.2)'!EJ23:ER23</f>
        <v>0</v>
      </c>
      <c r="EK23" s="73"/>
      <c r="EL23" s="73"/>
      <c r="EM23" s="73"/>
      <c r="EN23" s="73"/>
      <c r="EO23" s="73"/>
      <c r="EP23" s="73"/>
      <c r="EQ23" s="73"/>
      <c r="ER23" s="73"/>
      <c r="ES23" s="73">
        <f>'Астрахань (стр.2)'!ES23:FB23+'Махачкала (стр.2)'!ES23:FB23+'Оля (стр.2)'!ES23:FB23</f>
        <v>0</v>
      </c>
      <c r="ET23" s="73"/>
      <c r="EU23" s="73"/>
      <c r="EV23" s="73"/>
      <c r="EW23" s="73"/>
      <c r="EX23" s="73"/>
      <c r="EY23" s="73"/>
      <c r="EZ23" s="73"/>
      <c r="FA23" s="73"/>
      <c r="FB23" s="73"/>
      <c r="FC23" s="73">
        <f>'Астрахань (стр.2)'!FC23:FK23+'Махачкала (стр.2)'!FC23:FK23+'Оля (стр.2)'!FC23:FK23</f>
        <v>0</v>
      </c>
      <c r="FD23" s="73"/>
      <c r="FE23" s="73"/>
      <c r="FF23" s="73"/>
      <c r="FG23" s="73"/>
      <c r="FH23" s="73"/>
      <c r="FI23" s="73"/>
      <c r="FJ23" s="73"/>
      <c r="FK23" s="7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93">
        <f t="shared" si="0"/>
        <v>0</v>
      </c>
      <c r="BE24" s="94"/>
      <c r="BF24" s="94"/>
      <c r="BG24" s="94"/>
      <c r="BH24" s="94"/>
      <c r="BI24" s="94"/>
      <c r="BJ24" s="94"/>
      <c r="BK24" s="94"/>
      <c r="BL24" s="94"/>
      <c r="BM24" s="94"/>
      <c r="BN24" s="95"/>
      <c r="BO24" s="73">
        <f>'Астрахань (стр.2)'!BO24:BZ24+'Махачкала (стр.2)'!BO24:BZ24+'Оля (стр.2)'!BO24:BZ24</f>
        <v>0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>
        <f>'Астрахань (стр.2)'!CA24:CI24+'Махачкала (стр.2)'!CA24:CI24+'Оля (стр.2)'!CA24:CI24</f>
        <v>0</v>
      </c>
      <c r="CB24" s="73"/>
      <c r="CC24" s="73"/>
      <c r="CD24" s="73"/>
      <c r="CE24" s="73"/>
      <c r="CF24" s="73"/>
      <c r="CG24" s="73"/>
      <c r="CH24" s="73"/>
      <c r="CI24" s="73"/>
      <c r="CJ24" s="73">
        <f>'Астрахань (стр.2)'!CJ24:CR24+'Махачкала (стр.2)'!CJ24:CR24+'Оля (стр.2)'!CJ24:CR24</f>
        <v>0</v>
      </c>
      <c r="CK24" s="73"/>
      <c r="CL24" s="73"/>
      <c r="CM24" s="73"/>
      <c r="CN24" s="73"/>
      <c r="CO24" s="73"/>
      <c r="CP24" s="73"/>
      <c r="CQ24" s="73"/>
      <c r="CR24" s="73"/>
      <c r="CS24" s="73">
        <f>'Астрахань (стр.2)'!CS24:DA24+'Махачкала (стр.2)'!CS24:DA24+'Оля (стр.2)'!CS24:DA24</f>
        <v>0</v>
      </c>
      <c r="CT24" s="73"/>
      <c r="CU24" s="73"/>
      <c r="CV24" s="73"/>
      <c r="CW24" s="73"/>
      <c r="CX24" s="73"/>
      <c r="CY24" s="73"/>
      <c r="CZ24" s="73"/>
      <c r="DA24" s="73"/>
      <c r="DB24" s="73">
        <f>'Астрахань (стр.2)'!DB24:DJ24+'Махачкала (стр.2)'!DB24:DJ24+'Оля (стр.2)'!DB24:DJ24</f>
        <v>0</v>
      </c>
      <c r="DC24" s="73"/>
      <c r="DD24" s="73"/>
      <c r="DE24" s="73"/>
      <c r="DF24" s="73"/>
      <c r="DG24" s="73"/>
      <c r="DH24" s="73"/>
      <c r="DI24" s="73"/>
      <c r="DJ24" s="73"/>
      <c r="DK24" s="73">
        <f>'Астрахань (стр.2)'!DK24:DT24+'Махачкала (стр.2)'!DK24:DT24+'Оля (стр.2)'!DK24:DT24</f>
        <v>0</v>
      </c>
      <c r="DL24" s="73"/>
      <c r="DM24" s="73"/>
      <c r="DN24" s="73"/>
      <c r="DO24" s="73"/>
      <c r="DP24" s="73"/>
      <c r="DQ24" s="73"/>
      <c r="DR24" s="73"/>
      <c r="DS24" s="73"/>
      <c r="DT24" s="73"/>
      <c r="DU24" s="73">
        <f>'Астрахань (стр.2)'!DU24:EI24+'Махачкала (стр.2)'!DU24:EI24+'Оля (стр.2)'!DU24:EI24</f>
        <v>0</v>
      </c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>
        <f>'Астрахань (стр.2)'!EJ24:ER24+'Махачкала (стр.2)'!EJ24:ER24+'Оля (стр.2)'!EJ24:ER24</f>
        <v>0</v>
      </c>
      <c r="EK24" s="73"/>
      <c r="EL24" s="73"/>
      <c r="EM24" s="73"/>
      <c r="EN24" s="73"/>
      <c r="EO24" s="73"/>
      <c r="EP24" s="73"/>
      <c r="EQ24" s="73"/>
      <c r="ER24" s="73"/>
      <c r="ES24" s="73">
        <f>'Астрахань (стр.2)'!ES24:FB24+'Махачкала (стр.2)'!ES24:FB24+'Оля (стр.2)'!ES24:FB24</f>
        <v>0</v>
      </c>
      <c r="ET24" s="73"/>
      <c r="EU24" s="73"/>
      <c r="EV24" s="73"/>
      <c r="EW24" s="73"/>
      <c r="EX24" s="73"/>
      <c r="EY24" s="73"/>
      <c r="EZ24" s="73"/>
      <c r="FA24" s="73"/>
      <c r="FB24" s="73"/>
      <c r="FC24" s="73">
        <f>'Астрахань (стр.2)'!FC24:FK24+'Махачкала (стр.2)'!FC24:FK24+'Оля (стр.2)'!FC24:FK24</f>
        <v>0</v>
      </c>
      <c r="FD24" s="73"/>
      <c r="FE24" s="73"/>
      <c r="FF24" s="73"/>
      <c r="FG24" s="73"/>
      <c r="FH24" s="73"/>
      <c r="FI24" s="73"/>
      <c r="FJ24" s="73"/>
      <c r="FK24" s="7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93">
        <f t="shared" si="0"/>
        <v>0</v>
      </c>
      <c r="BE25" s="94"/>
      <c r="BF25" s="94"/>
      <c r="BG25" s="94"/>
      <c r="BH25" s="94"/>
      <c r="BI25" s="94"/>
      <c r="BJ25" s="94"/>
      <c r="BK25" s="94"/>
      <c r="BL25" s="94"/>
      <c r="BM25" s="94"/>
      <c r="BN25" s="95"/>
      <c r="BO25" s="73">
        <f>'Астрахань (стр.2)'!BO25:BZ25+'Махачкала (стр.2)'!BO25:BZ25+'Оля (стр.2)'!BO25:BZ25</f>
        <v>0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>
        <f>'Астрахань (стр.2)'!CA25:CI25+'Махачкала (стр.2)'!CA25:CI25+'Оля (стр.2)'!CA25:CI25</f>
        <v>0</v>
      </c>
      <c r="CB25" s="73"/>
      <c r="CC25" s="73"/>
      <c r="CD25" s="73"/>
      <c r="CE25" s="73"/>
      <c r="CF25" s="73"/>
      <c r="CG25" s="73"/>
      <c r="CH25" s="73"/>
      <c r="CI25" s="73"/>
      <c r="CJ25" s="73">
        <f>'Астрахань (стр.2)'!CJ25:CR25+'Махачкала (стр.2)'!CJ25:CR25+'Оля (стр.2)'!CJ25:CR25</f>
        <v>0</v>
      </c>
      <c r="CK25" s="73"/>
      <c r="CL25" s="73"/>
      <c r="CM25" s="73"/>
      <c r="CN25" s="73"/>
      <c r="CO25" s="73"/>
      <c r="CP25" s="73"/>
      <c r="CQ25" s="73"/>
      <c r="CR25" s="73"/>
      <c r="CS25" s="73">
        <f>'Астрахань (стр.2)'!CS25:DA25+'Махачкала (стр.2)'!CS25:DA25+'Оля (стр.2)'!CS25:DA25</f>
        <v>0</v>
      </c>
      <c r="CT25" s="73"/>
      <c r="CU25" s="73"/>
      <c r="CV25" s="73"/>
      <c r="CW25" s="73"/>
      <c r="CX25" s="73"/>
      <c r="CY25" s="73"/>
      <c r="CZ25" s="73"/>
      <c r="DA25" s="73"/>
      <c r="DB25" s="73">
        <f>'Астрахань (стр.2)'!DB25:DJ25+'Махачкала (стр.2)'!DB25:DJ25+'Оля (стр.2)'!DB25:DJ25</f>
        <v>0</v>
      </c>
      <c r="DC25" s="73"/>
      <c r="DD25" s="73"/>
      <c r="DE25" s="73"/>
      <c r="DF25" s="73"/>
      <c r="DG25" s="73"/>
      <c r="DH25" s="73"/>
      <c r="DI25" s="73"/>
      <c r="DJ25" s="73"/>
      <c r="DK25" s="73">
        <f>'Астрахань (стр.2)'!DK25:DT25+'Махачкала (стр.2)'!DK25:DT25+'Оля (стр.2)'!DK25:DT25</f>
        <v>0</v>
      </c>
      <c r="DL25" s="73"/>
      <c r="DM25" s="73"/>
      <c r="DN25" s="73"/>
      <c r="DO25" s="73"/>
      <c r="DP25" s="73"/>
      <c r="DQ25" s="73"/>
      <c r="DR25" s="73"/>
      <c r="DS25" s="73"/>
      <c r="DT25" s="73"/>
      <c r="DU25" s="73">
        <f>'Астрахань (стр.2)'!DU25:EI25+'Махачкала (стр.2)'!DU25:EI25+'Оля (стр.2)'!DU25:EI25</f>
        <v>0</v>
      </c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>
        <f>'Астрахань (стр.2)'!EJ25:ER25+'Махачкала (стр.2)'!EJ25:ER25+'Оля (стр.2)'!EJ25:ER25</f>
        <v>0</v>
      </c>
      <c r="EK25" s="73"/>
      <c r="EL25" s="73"/>
      <c r="EM25" s="73"/>
      <c r="EN25" s="73"/>
      <c r="EO25" s="73"/>
      <c r="EP25" s="73"/>
      <c r="EQ25" s="73"/>
      <c r="ER25" s="73"/>
      <c r="ES25" s="73">
        <f>'Астрахань (стр.2)'!ES25:FB25+'Махачкала (стр.2)'!ES25:FB25+'Оля (стр.2)'!ES25:FB25</f>
        <v>0</v>
      </c>
      <c r="ET25" s="73"/>
      <c r="EU25" s="73"/>
      <c r="EV25" s="73"/>
      <c r="EW25" s="73"/>
      <c r="EX25" s="73"/>
      <c r="EY25" s="73"/>
      <c r="EZ25" s="73"/>
      <c r="FA25" s="73"/>
      <c r="FB25" s="73"/>
      <c r="FC25" s="73">
        <f>'Астрахань (стр.2)'!FC25:FK25+'Махачкала (стр.2)'!FC25:FK25+'Оля (стр.2)'!FC25:FK25</f>
        <v>0</v>
      </c>
      <c r="FD25" s="73"/>
      <c r="FE25" s="73"/>
      <c r="FF25" s="73"/>
      <c r="FG25" s="73"/>
      <c r="FH25" s="73"/>
      <c r="FI25" s="73"/>
      <c r="FJ25" s="73"/>
      <c r="FK25" s="7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93">
        <f t="shared" si="0"/>
        <v>0</v>
      </c>
      <c r="BE26" s="94"/>
      <c r="BF26" s="94"/>
      <c r="BG26" s="94"/>
      <c r="BH26" s="94"/>
      <c r="BI26" s="94"/>
      <c r="BJ26" s="94"/>
      <c r="BK26" s="94"/>
      <c r="BL26" s="94"/>
      <c r="BM26" s="94"/>
      <c r="BN26" s="95"/>
      <c r="BO26" s="73">
        <f>'Астрахань (стр.2)'!BO26:BZ26+'Махачкала (стр.2)'!BO26:BZ26+'Оля (стр.2)'!BO26:BZ26</f>
        <v>0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>
        <f>'Астрахань (стр.2)'!CA26:CI26+'Махачкала (стр.2)'!CA26:CI26+'Оля (стр.2)'!CA26:CI26</f>
        <v>0</v>
      </c>
      <c r="CB26" s="73"/>
      <c r="CC26" s="73"/>
      <c r="CD26" s="73"/>
      <c r="CE26" s="73"/>
      <c r="CF26" s="73"/>
      <c r="CG26" s="73"/>
      <c r="CH26" s="73"/>
      <c r="CI26" s="73"/>
      <c r="CJ26" s="73">
        <f>'Астрахань (стр.2)'!CJ26:CR26+'Махачкала (стр.2)'!CJ26:CR26+'Оля (стр.2)'!CJ26:CR26</f>
        <v>0</v>
      </c>
      <c r="CK26" s="73"/>
      <c r="CL26" s="73"/>
      <c r="CM26" s="73"/>
      <c r="CN26" s="73"/>
      <c r="CO26" s="73"/>
      <c r="CP26" s="73"/>
      <c r="CQ26" s="73"/>
      <c r="CR26" s="73"/>
      <c r="CS26" s="73">
        <f>'Астрахань (стр.2)'!CS26:DA26+'Махачкала (стр.2)'!CS26:DA26+'Оля (стр.2)'!CS26:DA26</f>
        <v>0</v>
      </c>
      <c r="CT26" s="73"/>
      <c r="CU26" s="73"/>
      <c r="CV26" s="73"/>
      <c r="CW26" s="73"/>
      <c r="CX26" s="73"/>
      <c r="CY26" s="73"/>
      <c r="CZ26" s="73"/>
      <c r="DA26" s="73"/>
      <c r="DB26" s="73">
        <f>'Астрахань (стр.2)'!DB26:DJ26+'Махачкала (стр.2)'!DB26:DJ26+'Оля (стр.2)'!DB26:DJ26</f>
        <v>0</v>
      </c>
      <c r="DC26" s="73"/>
      <c r="DD26" s="73"/>
      <c r="DE26" s="73"/>
      <c r="DF26" s="73"/>
      <c r="DG26" s="73"/>
      <c r="DH26" s="73"/>
      <c r="DI26" s="73"/>
      <c r="DJ26" s="73"/>
      <c r="DK26" s="73">
        <f>'Астрахань (стр.2)'!DK26:DT26+'Махачкала (стр.2)'!DK26:DT26+'Оля (стр.2)'!DK26:DT26</f>
        <v>0</v>
      </c>
      <c r="DL26" s="73"/>
      <c r="DM26" s="73"/>
      <c r="DN26" s="73"/>
      <c r="DO26" s="73"/>
      <c r="DP26" s="73"/>
      <c r="DQ26" s="73"/>
      <c r="DR26" s="73"/>
      <c r="DS26" s="73"/>
      <c r="DT26" s="73"/>
      <c r="DU26" s="73">
        <f>'Астрахань (стр.2)'!DU26:EI26+'Махачкала (стр.2)'!DU26:EI26+'Оля (стр.2)'!DU26:EI26</f>
        <v>0</v>
      </c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>
        <f>'Астрахань (стр.2)'!EJ26:ER26+'Махачкала (стр.2)'!EJ26:ER26+'Оля (стр.2)'!EJ26:ER26</f>
        <v>0</v>
      </c>
      <c r="EK26" s="73"/>
      <c r="EL26" s="73"/>
      <c r="EM26" s="73"/>
      <c r="EN26" s="73"/>
      <c r="EO26" s="73"/>
      <c r="EP26" s="73"/>
      <c r="EQ26" s="73"/>
      <c r="ER26" s="73"/>
      <c r="ES26" s="73">
        <f>'Астрахань (стр.2)'!ES26:FB26+'Махачкала (стр.2)'!ES26:FB26+'Оля (стр.2)'!ES26:FB26</f>
        <v>0</v>
      </c>
      <c r="ET26" s="73"/>
      <c r="EU26" s="73"/>
      <c r="EV26" s="73"/>
      <c r="EW26" s="73"/>
      <c r="EX26" s="73"/>
      <c r="EY26" s="73"/>
      <c r="EZ26" s="73"/>
      <c r="FA26" s="73"/>
      <c r="FB26" s="73"/>
      <c r="FC26" s="73">
        <f>'Астрахань (стр.2)'!FC26:FK26+'Махачкала (стр.2)'!FC26:FK26+'Оля (стр.2)'!FC26:FK26</f>
        <v>0</v>
      </c>
      <c r="FD26" s="73"/>
      <c r="FE26" s="73"/>
      <c r="FF26" s="73"/>
      <c r="FG26" s="73"/>
      <c r="FH26" s="73"/>
      <c r="FI26" s="73"/>
      <c r="FJ26" s="73"/>
      <c r="FK26" s="73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173893.58429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'Астрахань (стр.2)'!BO27:BZ27+'Махачкала (стр.2)'!BO27:BZ27+'Оля (стр.2)'!BO27:BZ27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'Астрахань (стр.2)'!CA27:CI27+'Махачкала (стр.2)'!CA27:CI27+'Оля (стр.2)'!CA27:CI27</f>
        <v>10329.28678</v>
      </c>
      <c r="CB27" s="85"/>
      <c r="CC27" s="85"/>
      <c r="CD27" s="85"/>
      <c r="CE27" s="85"/>
      <c r="CF27" s="85"/>
      <c r="CG27" s="85"/>
      <c r="CH27" s="85"/>
      <c r="CI27" s="85"/>
      <c r="CJ27" s="85">
        <f>'Астрахань (стр.2)'!CJ27:CR27+'Махачкала (стр.2)'!CJ27:CR27+'Оля (стр.2)'!CJ27:CR27</f>
        <v>62805.6162</v>
      </c>
      <c r="CK27" s="85"/>
      <c r="CL27" s="85"/>
      <c r="CM27" s="85"/>
      <c r="CN27" s="85"/>
      <c r="CO27" s="85"/>
      <c r="CP27" s="85"/>
      <c r="CQ27" s="85"/>
      <c r="CR27" s="85"/>
      <c r="CS27" s="85">
        <f>'Астрахань (стр.2)'!CS27:DA27+'Махачкала (стр.2)'!CS27:DA27+'Оля (стр.2)'!CS27:DA27</f>
        <v>19092.907</v>
      </c>
      <c r="CT27" s="85"/>
      <c r="CU27" s="85"/>
      <c r="CV27" s="85"/>
      <c r="CW27" s="85"/>
      <c r="CX27" s="85"/>
      <c r="CY27" s="85"/>
      <c r="CZ27" s="85"/>
      <c r="DA27" s="85"/>
      <c r="DB27" s="85">
        <f>'Астрахань (стр.2)'!DB27:DJ27+'Махачкала (стр.2)'!DB27:DJ27+'Оля (стр.2)'!DB27:DJ27</f>
        <v>9781.812520000001</v>
      </c>
      <c r="DC27" s="85"/>
      <c r="DD27" s="85"/>
      <c r="DE27" s="85"/>
      <c r="DF27" s="85"/>
      <c r="DG27" s="85"/>
      <c r="DH27" s="85"/>
      <c r="DI27" s="85"/>
      <c r="DJ27" s="85"/>
      <c r="DK27" s="85">
        <f>'Астрахань (стр.2)'!DK27:DT27+'Махачкала (стр.2)'!DK27:DT27+'Оля (стр.2)'!DK27:DT27</f>
        <v>70654.70079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'Астрахань (стр.2)'!DU27:EI27+'Махачкала (стр.2)'!DU27:EI27+'Оля (стр.2)'!DU27:EI27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'Астрахань (стр.2)'!EJ27:ER27+'Махачкала (стр.2)'!EJ27:ER27+'Оля (стр.2)'!EJ27:ER27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'Астрахань (стр.2)'!ES27:FB27+'Махачкала (стр.2)'!ES27:FB27+'Оля (стр.2)'!ES27:FB27</f>
        <v>1229.261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'Астрахань (стр.2)'!FC27:FK27+'Махачкала (стр.2)'!FC27:FK27+'Оля (стр.2)'!FC27:FK27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2452.983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>
        <f>'Астрахань (стр.2)'!DU28:EI28+'Махачкала (стр.2)'!DU28:EI28+'Оля (стр.2)'!DU28:EI28</f>
        <v>0</v>
      </c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>
        <f>'Астрахань (стр.2)'!EJ28:ER28+'Махачкала (стр.2)'!EJ28:ER28+'Оля (стр.2)'!EJ28:ER28</f>
        <v>0</v>
      </c>
      <c r="EK28" s="85"/>
      <c r="EL28" s="85"/>
      <c r="EM28" s="85"/>
      <c r="EN28" s="85"/>
      <c r="EO28" s="85"/>
      <c r="EP28" s="85"/>
      <c r="EQ28" s="85"/>
      <c r="ER28" s="85"/>
      <c r="ES28" s="85">
        <f>'Астрахань (стр.2)'!ES28:FB28+'Махачкала (стр.2)'!ES28:FB28+'Оля (стр.2)'!ES28:FB28</f>
        <v>0</v>
      </c>
      <c r="ET28" s="85"/>
      <c r="EU28" s="85"/>
      <c r="EV28" s="85"/>
      <c r="EW28" s="85"/>
      <c r="EX28" s="85"/>
      <c r="EY28" s="85"/>
      <c r="EZ28" s="85"/>
      <c r="FA28" s="85"/>
      <c r="FB28" s="85"/>
      <c r="FC28" s="85">
        <f>'Астрахань (стр.2)'!FC28:FK28+'Махачкала (стр.2)'!FC28:FK28+'Оля (стр.2)'!FC28:FK28</f>
        <v>2452.983</v>
      </c>
      <c r="FD28" s="85"/>
      <c r="FE28" s="85"/>
      <c r="FF28" s="85"/>
      <c r="FG28" s="85"/>
      <c r="FH28" s="85"/>
      <c r="FI28" s="85"/>
      <c r="FJ28" s="85"/>
      <c r="FK28" s="85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84">
        <f>BD28+BD27</f>
        <v>176346.56729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10329.28678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62805.6162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19092.907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9781.812520000001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70654.70079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1229.261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2452.983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7">
      <selection activeCell="CN49" sqref="CN49:DD49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12.75390625" style="3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2" t="s">
        <v>94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v>17928.73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5">
        <v>15424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BW32</f>
        <v>97662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CN32</f>
        <v>127874.2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>
        <f>BW33</f>
        <v>97662</v>
      </c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f>CN33</f>
        <v>127874.2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v>97662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127874.2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BW33</f>
        <v>97662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CN26</f>
        <v>127874.2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113">
        <v>66.5</v>
      </c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>
        <v>1880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4">
        <f>BW47+BW48</f>
        <v>97728.5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>
        <f>CN47+CN48</f>
        <v>129754.2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-32025.699999999997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</row>
    <row r="56" spans="2:108" s="1" customFormat="1" ht="24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2:108" s="1" customFormat="1" ht="24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BB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FC28" sqref="FC28:FK28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127874.1577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BO7+BO8+BO9+BO10+BO11+BO12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SUM(CA7:CI12)</f>
        <v>9273.14878</v>
      </c>
      <c r="CB6" s="85"/>
      <c r="CC6" s="85"/>
      <c r="CD6" s="85"/>
      <c r="CE6" s="85"/>
      <c r="CF6" s="85"/>
      <c r="CG6" s="85"/>
      <c r="CH6" s="85"/>
      <c r="CI6" s="85"/>
      <c r="CJ6" s="85">
        <f>SUM(CJ7:CR12)</f>
        <v>44985.1222</v>
      </c>
      <c r="CK6" s="85"/>
      <c r="CL6" s="85"/>
      <c r="CM6" s="85"/>
      <c r="CN6" s="85"/>
      <c r="CO6" s="85"/>
      <c r="CP6" s="85"/>
      <c r="CQ6" s="85"/>
      <c r="CR6" s="85"/>
      <c r="CS6" s="85">
        <f>SUM(CS7:DA12)</f>
        <v>13675.477</v>
      </c>
      <c r="CT6" s="85"/>
      <c r="CU6" s="85"/>
      <c r="CV6" s="85"/>
      <c r="CW6" s="85"/>
      <c r="CX6" s="85"/>
      <c r="CY6" s="85"/>
      <c r="CZ6" s="85"/>
      <c r="DA6" s="85"/>
      <c r="DB6" s="85">
        <f>SUM(DB7:DJ12)</f>
        <v>6548.35857</v>
      </c>
      <c r="DC6" s="85"/>
      <c r="DD6" s="85"/>
      <c r="DE6" s="85"/>
      <c r="DF6" s="85"/>
      <c r="DG6" s="85"/>
      <c r="DH6" s="85"/>
      <c r="DI6" s="85"/>
      <c r="DJ6" s="85"/>
      <c r="DK6" s="85">
        <f>SUM(DK8:DT12)</f>
        <v>52229.276150000005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SUM(DU7:EI12)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SUM(EJ7:ER12)</f>
        <v>0</v>
      </c>
      <c r="EK6" s="85"/>
      <c r="EL6" s="85"/>
      <c r="EM6" s="85"/>
      <c r="EN6" s="85"/>
      <c r="EO6" s="85"/>
      <c r="EP6" s="85"/>
      <c r="EQ6" s="85"/>
      <c r="ER6" s="85"/>
      <c r="ES6" s="85">
        <f>SUM(ES7:FB12)</f>
        <v>1162.775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SUM(FC7:FK12)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85">
        <f aca="true" t="shared" si="0" ref="BD7:BD26">SUM(BO7:FK7)</f>
        <v>0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85">
        <f t="shared" si="0"/>
        <v>0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85">
        <f t="shared" si="0"/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85">
        <f t="shared" si="0"/>
        <v>0</v>
      </c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85">
        <f t="shared" si="0"/>
        <v>0</v>
      </c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85">
        <f>SUM(BO12:FK12)</f>
        <v>127874.1577</v>
      </c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73">
        <f>BO13</f>
        <v>0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>
        <f>CA13</f>
        <v>9273.14878</v>
      </c>
      <c r="CB12" s="73"/>
      <c r="CC12" s="73"/>
      <c r="CD12" s="73"/>
      <c r="CE12" s="73"/>
      <c r="CF12" s="73"/>
      <c r="CG12" s="73"/>
      <c r="CH12" s="73"/>
      <c r="CI12" s="73"/>
      <c r="CJ12" s="73">
        <f>CJ13</f>
        <v>44985.1222</v>
      </c>
      <c r="CK12" s="73"/>
      <c r="CL12" s="73"/>
      <c r="CM12" s="73"/>
      <c r="CN12" s="73"/>
      <c r="CO12" s="73"/>
      <c r="CP12" s="73"/>
      <c r="CQ12" s="73"/>
      <c r="CR12" s="73"/>
      <c r="CS12" s="73">
        <f>CS13</f>
        <v>13675.477</v>
      </c>
      <c r="CT12" s="73"/>
      <c r="CU12" s="73"/>
      <c r="CV12" s="73"/>
      <c r="CW12" s="73"/>
      <c r="CX12" s="73"/>
      <c r="CY12" s="73"/>
      <c r="CZ12" s="73"/>
      <c r="DA12" s="73"/>
      <c r="DB12" s="73">
        <f>DB13</f>
        <v>6548.35857</v>
      </c>
      <c r="DC12" s="73"/>
      <c r="DD12" s="73"/>
      <c r="DE12" s="73"/>
      <c r="DF12" s="73"/>
      <c r="DG12" s="73"/>
      <c r="DH12" s="73"/>
      <c r="DI12" s="73"/>
      <c r="DJ12" s="73"/>
      <c r="DK12" s="73">
        <f>DK13</f>
        <v>52229.276150000005</v>
      </c>
      <c r="DL12" s="73"/>
      <c r="DM12" s="73"/>
      <c r="DN12" s="73"/>
      <c r="DO12" s="73"/>
      <c r="DP12" s="73"/>
      <c r="DQ12" s="73"/>
      <c r="DR12" s="73"/>
      <c r="DS12" s="73"/>
      <c r="DT12" s="73"/>
      <c r="DU12" s="73">
        <f>DU13</f>
        <v>0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>
        <f>EJ133</f>
        <v>0</v>
      </c>
      <c r="EK12" s="73"/>
      <c r="EL12" s="73"/>
      <c r="EM12" s="73"/>
      <c r="EN12" s="73"/>
      <c r="EO12" s="73"/>
      <c r="EP12" s="73"/>
      <c r="EQ12" s="73"/>
      <c r="ER12" s="73"/>
      <c r="ES12" s="73">
        <f>ES13</f>
        <v>1162.775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>
        <f>FC13</f>
        <v>0</v>
      </c>
      <c r="FD12" s="73"/>
      <c r="FE12" s="73"/>
      <c r="FF12" s="73"/>
      <c r="FG12" s="73"/>
      <c r="FH12" s="73"/>
      <c r="FI12" s="73"/>
      <c r="FJ12" s="73"/>
      <c r="FK12" s="7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85">
        <f>SUM(BO13:FK13)</f>
        <v>127874.1577</v>
      </c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73"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f>9773.14878-500</f>
        <v>9273.14878</v>
      </c>
      <c r="CB13" s="73"/>
      <c r="CC13" s="73"/>
      <c r="CD13" s="73"/>
      <c r="CE13" s="73"/>
      <c r="CF13" s="73"/>
      <c r="CG13" s="73"/>
      <c r="CH13" s="73"/>
      <c r="CI13" s="73"/>
      <c r="CJ13" s="73">
        <v>44985.1222</v>
      </c>
      <c r="CK13" s="73"/>
      <c r="CL13" s="73"/>
      <c r="CM13" s="73"/>
      <c r="CN13" s="73"/>
      <c r="CO13" s="73"/>
      <c r="CP13" s="73"/>
      <c r="CQ13" s="73"/>
      <c r="CR13" s="73"/>
      <c r="CS13" s="73">
        <v>13675.477</v>
      </c>
      <c r="CT13" s="73"/>
      <c r="CU13" s="73"/>
      <c r="CV13" s="73"/>
      <c r="CW13" s="73"/>
      <c r="CX13" s="73"/>
      <c r="CY13" s="73"/>
      <c r="CZ13" s="73"/>
      <c r="DA13" s="73"/>
      <c r="DB13" s="73">
        <v>6548.35857</v>
      </c>
      <c r="DC13" s="73"/>
      <c r="DD13" s="73"/>
      <c r="DE13" s="73"/>
      <c r="DF13" s="73"/>
      <c r="DG13" s="73"/>
      <c r="DH13" s="73"/>
      <c r="DI13" s="73"/>
      <c r="DJ13" s="73"/>
      <c r="DK13" s="73">
        <f>4837.15-227.6+74534.46993-8027.595-9773.14878-6500-2614</f>
        <v>52229.276150000005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f>577.788+434.987+150</f>
        <v>1162.775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>
        <v>0</v>
      </c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85">
        <f t="shared" si="0"/>
        <v>0</v>
      </c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85">
        <f t="shared" si="0"/>
        <v>0</v>
      </c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85">
        <f t="shared" si="0"/>
        <v>0</v>
      </c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85">
        <f t="shared" si="0"/>
        <v>0</v>
      </c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85">
        <f t="shared" si="0"/>
        <v>0</v>
      </c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3"/>
      <c r="CB18" s="94"/>
      <c r="CC18" s="94"/>
      <c r="CD18" s="94"/>
      <c r="CE18" s="94"/>
      <c r="CF18" s="94"/>
      <c r="CG18" s="94"/>
      <c r="CH18" s="94"/>
      <c r="CI18" s="95"/>
      <c r="CJ18" s="93"/>
      <c r="CK18" s="94"/>
      <c r="CL18" s="94"/>
      <c r="CM18" s="94"/>
      <c r="CN18" s="94"/>
      <c r="CO18" s="94"/>
      <c r="CP18" s="94"/>
      <c r="CQ18" s="94"/>
      <c r="CR18" s="95"/>
      <c r="CS18" s="93"/>
      <c r="CT18" s="94"/>
      <c r="CU18" s="94"/>
      <c r="CV18" s="94"/>
      <c r="CW18" s="94"/>
      <c r="CX18" s="94"/>
      <c r="CY18" s="94"/>
      <c r="CZ18" s="94"/>
      <c r="DA18" s="95"/>
      <c r="DB18" s="93"/>
      <c r="DC18" s="94"/>
      <c r="DD18" s="94"/>
      <c r="DE18" s="94"/>
      <c r="DF18" s="94"/>
      <c r="DG18" s="94"/>
      <c r="DH18" s="94"/>
      <c r="DI18" s="94"/>
      <c r="DJ18" s="95"/>
      <c r="DK18" s="93"/>
      <c r="DL18" s="94"/>
      <c r="DM18" s="94"/>
      <c r="DN18" s="94"/>
      <c r="DO18" s="94"/>
      <c r="DP18" s="94"/>
      <c r="DQ18" s="94"/>
      <c r="DR18" s="94"/>
      <c r="DS18" s="94"/>
      <c r="DT18" s="95"/>
      <c r="DU18" s="93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5"/>
      <c r="EJ18" s="93"/>
      <c r="EK18" s="94"/>
      <c r="EL18" s="94"/>
      <c r="EM18" s="94"/>
      <c r="EN18" s="94"/>
      <c r="EO18" s="94"/>
      <c r="EP18" s="94"/>
      <c r="EQ18" s="94"/>
      <c r="ER18" s="95"/>
      <c r="ES18" s="93"/>
      <c r="ET18" s="94"/>
      <c r="EU18" s="94"/>
      <c r="EV18" s="94"/>
      <c r="EW18" s="94"/>
      <c r="EX18" s="94"/>
      <c r="EY18" s="94"/>
      <c r="EZ18" s="94"/>
      <c r="FA18" s="94"/>
      <c r="FB18" s="95"/>
      <c r="FC18" s="93"/>
      <c r="FD18" s="94"/>
      <c r="FE18" s="94"/>
      <c r="FF18" s="94"/>
      <c r="FG18" s="94"/>
      <c r="FH18" s="94"/>
      <c r="FI18" s="94"/>
      <c r="FJ18" s="94"/>
      <c r="FK18" s="9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85">
        <f t="shared" si="0"/>
        <v>0</v>
      </c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85">
        <f t="shared" si="0"/>
        <v>0</v>
      </c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85">
        <f t="shared" si="0"/>
        <v>0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85">
        <f t="shared" si="0"/>
        <v>0</v>
      </c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85">
        <f t="shared" si="0"/>
        <v>0</v>
      </c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85">
        <f t="shared" si="0"/>
        <v>0</v>
      </c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85">
        <f t="shared" si="0"/>
        <v>0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85">
        <f t="shared" si="0"/>
        <v>0</v>
      </c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127874.1577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BO6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CA6</f>
        <v>9273.14878</v>
      </c>
      <c r="CB27" s="85"/>
      <c r="CC27" s="85"/>
      <c r="CD27" s="85"/>
      <c r="CE27" s="85"/>
      <c r="CF27" s="85"/>
      <c r="CG27" s="85"/>
      <c r="CH27" s="85"/>
      <c r="CI27" s="85"/>
      <c r="CJ27" s="85">
        <f>CJ6</f>
        <v>44985.1222</v>
      </c>
      <c r="CK27" s="85"/>
      <c r="CL27" s="85"/>
      <c r="CM27" s="85"/>
      <c r="CN27" s="85"/>
      <c r="CO27" s="85"/>
      <c r="CP27" s="85"/>
      <c r="CQ27" s="85"/>
      <c r="CR27" s="85"/>
      <c r="CS27" s="85">
        <f>CS6</f>
        <v>13675.477</v>
      </c>
      <c r="CT27" s="85"/>
      <c r="CU27" s="85"/>
      <c r="CV27" s="85"/>
      <c r="CW27" s="85"/>
      <c r="CX27" s="85"/>
      <c r="CY27" s="85"/>
      <c r="CZ27" s="85"/>
      <c r="DA27" s="85"/>
      <c r="DB27" s="85">
        <f>DB6</f>
        <v>6548.35857</v>
      </c>
      <c r="DC27" s="85"/>
      <c r="DD27" s="85"/>
      <c r="DE27" s="85"/>
      <c r="DF27" s="85"/>
      <c r="DG27" s="85"/>
      <c r="DH27" s="85"/>
      <c r="DI27" s="85"/>
      <c r="DJ27" s="85"/>
      <c r="DK27" s="85">
        <f>DK6</f>
        <v>52229.276150000005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DU6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EJ6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ES6</f>
        <v>1162.775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FC6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1880.034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4"/>
      <c r="EK28" s="84"/>
      <c r="EL28" s="84"/>
      <c r="EM28" s="84"/>
      <c r="EN28" s="84"/>
      <c r="EO28" s="84"/>
      <c r="EP28" s="84"/>
      <c r="EQ28" s="84"/>
      <c r="ER28" s="84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4">
        <f>1790.834+89.2</f>
        <v>1880.034</v>
      </c>
      <c r="FD28" s="84"/>
      <c r="FE28" s="84"/>
      <c r="FF28" s="84"/>
      <c r="FG28" s="84"/>
      <c r="FH28" s="84"/>
      <c r="FI28" s="84"/>
      <c r="FJ28" s="84"/>
      <c r="FK28" s="84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116">
        <f>BD28+BD27</f>
        <v>129754.1917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8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9273.14878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44985.1222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13675.477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6548.35857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52229.276150000005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1162.775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1880.034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0">
      <selection activeCell="CN49" sqref="CN49:DD49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6.00390625" style="3" bestFit="1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2" t="s">
        <v>96</v>
      </c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v>4118.72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119">
        <v>815</v>
      </c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BW33</f>
        <v>40652.5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CN32</f>
        <v>32340.2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122">
        <f>BW33</f>
        <v>40652.5</v>
      </c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4"/>
      <c r="CN32" s="41">
        <f>CN33</f>
        <v>32340.2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v>40652.5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32340.2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BW33</f>
        <v>40652.5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CN26</f>
        <v>32340.2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>
        <v>347.8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4">
        <f>BW47+BW48</f>
        <v>40652.5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>
        <f>CN47+CN48</f>
        <v>32688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7964.5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</row>
    <row r="56" spans="2:108" s="1" customFormat="1" ht="24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2:108" s="1" customFormat="1" ht="24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Z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DK13" sqref="DK13:DT1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32340.17035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BO7+BO8+BO9+BO10+BO11+BO12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SUM(CA7:CI12)</f>
        <v>897.138</v>
      </c>
      <c r="CB6" s="85"/>
      <c r="CC6" s="85"/>
      <c r="CD6" s="85"/>
      <c r="CE6" s="85"/>
      <c r="CF6" s="85"/>
      <c r="CG6" s="85"/>
      <c r="CH6" s="85"/>
      <c r="CI6" s="85"/>
      <c r="CJ6" s="85">
        <f>SUM(CJ7:CR12)</f>
        <v>10807.523</v>
      </c>
      <c r="CK6" s="85"/>
      <c r="CL6" s="85"/>
      <c r="CM6" s="85"/>
      <c r="CN6" s="85"/>
      <c r="CO6" s="85"/>
      <c r="CP6" s="85"/>
      <c r="CQ6" s="85"/>
      <c r="CR6" s="85"/>
      <c r="CS6" s="85">
        <f>SUM(CS7:DA12)</f>
        <v>3285.487</v>
      </c>
      <c r="CT6" s="85"/>
      <c r="CU6" s="85"/>
      <c r="CV6" s="85"/>
      <c r="CW6" s="85"/>
      <c r="CX6" s="85"/>
      <c r="CY6" s="85"/>
      <c r="CZ6" s="85"/>
      <c r="DA6" s="85"/>
      <c r="DB6" s="85">
        <f>SUM(DB7:DJ12)</f>
        <v>2446.28279</v>
      </c>
      <c r="DC6" s="85"/>
      <c r="DD6" s="85"/>
      <c r="DE6" s="85"/>
      <c r="DF6" s="85"/>
      <c r="DG6" s="85"/>
      <c r="DH6" s="85"/>
      <c r="DI6" s="85"/>
      <c r="DJ6" s="85"/>
      <c r="DK6" s="85">
        <f>SUM(DK8:DT12)</f>
        <v>14838.04456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SUM(DU7:EI12)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SUM(EJ7:ER12)</f>
        <v>0</v>
      </c>
      <c r="EK6" s="85"/>
      <c r="EL6" s="85"/>
      <c r="EM6" s="85"/>
      <c r="EN6" s="85"/>
      <c r="EO6" s="85"/>
      <c r="EP6" s="85"/>
      <c r="EQ6" s="85"/>
      <c r="ER6" s="85"/>
      <c r="ES6" s="85">
        <f>SUM(ES7:FB12)</f>
        <v>65.695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SUM(FC7:FK12)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85">
        <f aca="true" t="shared" si="0" ref="BD7:BD26">SUM(BO7:FK7)</f>
        <v>0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85">
        <f t="shared" si="0"/>
        <v>0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85">
        <f t="shared" si="0"/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85">
        <f t="shared" si="0"/>
        <v>0</v>
      </c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85">
        <f t="shared" si="0"/>
        <v>0</v>
      </c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85">
        <f>SUM(BO12:FK12)</f>
        <v>32340.17035</v>
      </c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73">
        <f>BO13</f>
        <v>0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>
        <f>CA13</f>
        <v>897.138</v>
      </c>
      <c r="CB12" s="73"/>
      <c r="CC12" s="73"/>
      <c r="CD12" s="73"/>
      <c r="CE12" s="73"/>
      <c r="CF12" s="73"/>
      <c r="CG12" s="73"/>
      <c r="CH12" s="73"/>
      <c r="CI12" s="73"/>
      <c r="CJ12" s="73">
        <f>CJ13</f>
        <v>10807.523</v>
      </c>
      <c r="CK12" s="73"/>
      <c r="CL12" s="73"/>
      <c r="CM12" s="73"/>
      <c r="CN12" s="73"/>
      <c r="CO12" s="73"/>
      <c r="CP12" s="73"/>
      <c r="CQ12" s="73"/>
      <c r="CR12" s="73"/>
      <c r="CS12" s="73">
        <f>CS13</f>
        <v>3285.487</v>
      </c>
      <c r="CT12" s="73"/>
      <c r="CU12" s="73"/>
      <c r="CV12" s="73"/>
      <c r="CW12" s="73"/>
      <c r="CX12" s="73"/>
      <c r="CY12" s="73"/>
      <c r="CZ12" s="73"/>
      <c r="DA12" s="73"/>
      <c r="DB12" s="73">
        <f>DB13</f>
        <v>2446.28279</v>
      </c>
      <c r="DC12" s="73"/>
      <c r="DD12" s="73"/>
      <c r="DE12" s="73"/>
      <c r="DF12" s="73"/>
      <c r="DG12" s="73"/>
      <c r="DH12" s="73"/>
      <c r="DI12" s="73"/>
      <c r="DJ12" s="73"/>
      <c r="DK12" s="73">
        <f>DK13</f>
        <v>14838.04456</v>
      </c>
      <c r="DL12" s="73"/>
      <c r="DM12" s="73"/>
      <c r="DN12" s="73"/>
      <c r="DO12" s="73"/>
      <c r="DP12" s="73"/>
      <c r="DQ12" s="73"/>
      <c r="DR12" s="73"/>
      <c r="DS12" s="73"/>
      <c r="DT12" s="73"/>
      <c r="DU12" s="73">
        <f>DU13</f>
        <v>0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>
        <f>EJ133</f>
        <v>0</v>
      </c>
      <c r="EK12" s="73"/>
      <c r="EL12" s="73"/>
      <c r="EM12" s="73"/>
      <c r="EN12" s="73"/>
      <c r="EO12" s="73"/>
      <c r="EP12" s="73"/>
      <c r="EQ12" s="73"/>
      <c r="ER12" s="73"/>
      <c r="ES12" s="73">
        <f>ES13</f>
        <v>65.695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>
        <f>FC13</f>
        <v>0</v>
      </c>
      <c r="FD12" s="73"/>
      <c r="FE12" s="73"/>
      <c r="FF12" s="73"/>
      <c r="FG12" s="73"/>
      <c r="FH12" s="73"/>
      <c r="FI12" s="73"/>
      <c r="FJ12" s="73"/>
      <c r="FK12" s="7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85">
        <f>SUM(BO13:FK13)</f>
        <v>32340.17035</v>
      </c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73"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v>897.138</v>
      </c>
      <c r="CB13" s="73"/>
      <c r="CC13" s="73"/>
      <c r="CD13" s="73"/>
      <c r="CE13" s="73"/>
      <c r="CF13" s="73"/>
      <c r="CG13" s="73"/>
      <c r="CH13" s="73"/>
      <c r="CI13" s="73"/>
      <c r="CJ13" s="73">
        <v>10807.523</v>
      </c>
      <c r="CK13" s="73"/>
      <c r="CL13" s="73"/>
      <c r="CM13" s="73"/>
      <c r="CN13" s="73"/>
      <c r="CO13" s="73"/>
      <c r="CP13" s="73"/>
      <c r="CQ13" s="73"/>
      <c r="CR13" s="73"/>
      <c r="CS13" s="73">
        <v>3285.487</v>
      </c>
      <c r="CT13" s="73"/>
      <c r="CU13" s="73"/>
      <c r="CV13" s="73"/>
      <c r="CW13" s="73"/>
      <c r="CX13" s="73"/>
      <c r="CY13" s="73"/>
      <c r="CZ13" s="73"/>
      <c r="DA13" s="73"/>
      <c r="DB13" s="73">
        <v>2446.28279</v>
      </c>
      <c r="DC13" s="73"/>
      <c r="DD13" s="73"/>
      <c r="DE13" s="73"/>
      <c r="DF13" s="73"/>
      <c r="DG13" s="73"/>
      <c r="DH13" s="73"/>
      <c r="DI13" s="73"/>
      <c r="DJ13" s="73"/>
      <c r="DK13" s="73">
        <f>976.765-62+15138.41761-897.13805-318</f>
        <v>14838.04456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v>65.695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85">
        <f t="shared" si="0"/>
        <v>0</v>
      </c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85">
        <f t="shared" si="0"/>
        <v>0</v>
      </c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85">
        <f t="shared" si="0"/>
        <v>0</v>
      </c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85">
        <f t="shared" si="0"/>
        <v>0</v>
      </c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85">
        <f t="shared" si="0"/>
        <v>0</v>
      </c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85">
        <f t="shared" si="0"/>
        <v>0</v>
      </c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85">
        <f t="shared" si="0"/>
        <v>0</v>
      </c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85">
        <f t="shared" si="0"/>
        <v>0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85">
        <f t="shared" si="0"/>
        <v>0</v>
      </c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85">
        <f t="shared" si="0"/>
        <v>0</v>
      </c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85">
        <f t="shared" si="0"/>
        <v>0</v>
      </c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85">
        <f t="shared" si="0"/>
        <v>0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85">
        <f t="shared" si="0"/>
        <v>0</v>
      </c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32340.17035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BO6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CA6</f>
        <v>897.138</v>
      </c>
      <c r="CB27" s="85"/>
      <c r="CC27" s="85"/>
      <c r="CD27" s="85"/>
      <c r="CE27" s="85"/>
      <c r="CF27" s="85"/>
      <c r="CG27" s="85"/>
      <c r="CH27" s="85"/>
      <c r="CI27" s="85"/>
      <c r="CJ27" s="85">
        <f>CJ6</f>
        <v>10807.523</v>
      </c>
      <c r="CK27" s="85"/>
      <c r="CL27" s="85"/>
      <c r="CM27" s="85"/>
      <c r="CN27" s="85"/>
      <c r="CO27" s="85"/>
      <c r="CP27" s="85"/>
      <c r="CQ27" s="85"/>
      <c r="CR27" s="85"/>
      <c r="CS27" s="85">
        <f>CS6</f>
        <v>3285.487</v>
      </c>
      <c r="CT27" s="85"/>
      <c r="CU27" s="85"/>
      <c r="CV27" s="85"/>
      <c r="CW27" s="85"/>
      <c r="CX27" s="85"/>
      <c r="CY27" s="85"/>
      <c r="CZ27" s="85"/>
      <c r="DA27" s="85"/>
      <c r="DB27" s="85">
        <f>DB6</f>
        <v>2446.28279</v>
      </c>
      <c r="DC27" s="85"/>
      <c r="DD27" s="85"/>
      <c r="DE27" s="85"/>
      <c r="DF27" s="85"/>
      <c r="DG27" s="85"/>
      <c r="DH27" s="85"/>
      <c r="DI27" s="85"/>
      <c r="DJ27" s="85"/>
      <c r="DK27" s="85">
        <f>DK6</f>
        <v>14838.04456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DU6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EJ6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ES6</f>
        <v>65.695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FC6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347.817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4"/>
      <c r="EK28" s="84"/>
      <c r="EL28" s="84"/>
      <c r="EM28" s="84"/>
      <c r="EN28" s="84"/>
      <c r="EO28" s="84"/>
      <c r="EP28" s="84"/>
      <c r="EQ28" s="84"/>
      <c r="ER28" s="84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4">
        <f>62+285.817</f>
        <v>347.817</v>
      </c>
      <c r="FD28" s="84"/>
      <c r="FE28" s="84"/>
      <c r="FF28" s="84"/>
      <c r="FG28" s="84"/>
      <c r="FH28" s="84"/>
      <c r="FI28" s="84"/>
      <c r="FJ28" s="84"/>
      <c r="FK28" s="84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84">
        <f>BD28+BD27</f>
        <v>32687.98735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897.138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10807.523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3285.487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2446.28279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14838.04456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65.695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347.817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0">
      <selection activeCell="CN26" sqref="CN26:DD26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13" width="6.00390625" style="3" bestFit="1" customWidth="1"/>
    <col min="114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2" t="s">
        <v>95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v>1389.99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5">
        <v>485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BW33</f>
        <v>10097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CN33</f>
        <v>13679.3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>
        <f>BW33</f>
        <v>10097</v>
      </c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f>CN33</f>
        <v>13679.3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v>10097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13679.3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BW33</f>
        <v>10097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CN26</f>
        <v>13679.3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113">
        <v>0</v>
      </c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>
        <v>225.1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4">
        <f>BW47+BW48</f>
        <v>10097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>
        <f>CN47+CN48</f>
        <v>13904.4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-3807.3999999999996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</row>
    <row r="56" spans="2:108" s="1" customFormat="1" ht="24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2:108" s="1" customFormat="1" ht="24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BB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DK13" sqref="DK13:DT1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13679.25624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BO7+BO8+BO9+BO10+BO11+BO12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SUM(CA7:CI12)</f>
        <v>159</v>
      </c>
      <c r="CB6" s="85"/>
      <c r="CC6" s="85"/>
      <c r="CD6" s="85"/>
      <c r="CE6" s="85"/>
      <c r="CF6" s="85"/>
      <c r="CG6" s="85"/>
      <c r="CH6" s="85"/>
      <c r="CI6" s="85"/>
      <c r="CJ6" s="85">
        <f>SUM(CJ7:CR12)</f>
        <v>7012.971</v>
      </c>
      <c r="CK6" s="85"/>
      <c r="CL6" s="85"/>
      <c r="CM6" s="85"/>
      <c r="CN6" s="85"/>
      <c r="CO6" s="85"/>
      <c r="CP6" s="85"/>
      <c r="CQ6" s="85"/>
      <c r="CR6" s="85"/>
      <c r="CS6" s="85">
        <f>SUM(CS7:DA12)</f>
        <v>2131.943</v>
      </c>
      <c r="CT6" s="85"/>
      <c r="CU6" s="85"/>
      <c r="CV6" s="85"/>
      <c r="CW6" s="85"/>
      <c r="CX6" s="85"/>
      <c r="CY6" s="85"/>
      <c r="CZ6" s="85"/>
      <c r="DA6" s="85"/>
      <c r="DB6" s="85">
        <f>SUM(DB7:DJ12)</f>
        <v>787.17116</v>
      </c>
      <c r="DC6" s="85"/>
      <c r="DD6" s="85"/>
      <c r="DE6" s="85"/>
      <c r="DF6" s="85"/>
      <c r="DG6" s="85"/>
      <c r="DH6" s="85"/>
      <c r="DI6" s="85"/>
      <c r="DJ6" s="85"/>
      <c r="DK6" s="85">
        <f>SUM(DK8:DT12)</f>
        <v>3587.38008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SUM(DU7:EI12)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SUM(EJ7:ER12)</f>
        <v>0</v>
      </c>
      <c r="EK6" s="85"/>
      <c r="EL6" s="85"/>
      <c r="EM6" s="85"/>
      <c r="EN6" s="85"/>
      <c r="EO6" s="85"/>
      <c r="EP6" s="85"/>
      <c r="EQ6" s="85"/>
      <c r="ER6" s="85"/>
      <c r="ES6" s="85">
        <f>SUM(ES7:FB12)</f>
        <v>0.791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SUM(FC7:FK12)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85">
        <f aca="true" t="shared" si="0" ref="BD7:BD26">SUM(BO7:FK7)</f>
        <v>0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125">
        <f t="shared" si="0"/>
        <v>0</v>
      </c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125">
        <f t="shared" si="0"/>
        <v>0</v>
      </c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125">
        <f t="shared" si="0"/>
        <v>0</v>
      </c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125">
        <f t="shared" si="0"/>
        <v>0</v>
      </c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85">
        <f>SUM(BO12:FK12)</f>
        <v>13679.25624</v>
      </c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73">
        <f>BO13</f>
        <v>0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>
        <f>CA13</f>
        <v>159</v>
      </c>
      <c r="CB12" s="73"/>
      <c r="CC12" s="73"/>
      <c r="CD12" s="73"/>
      <c r="CE12" s="73"/>
      <c r="CF12" s="73"/>
      <c r="CG12" s="73"/>
      <c r="CH12" s="73"/>
      <c r="CI12" s="73"/>
      <c r="CJ12" s="73">
        <f>CJ13</f>
        <v>7012.971</v>
      </c>
      <c r="CK12" s="73"/>
      <c r="CL12" s="73"/>
      <c r="CM12" s="73"/>
      <c r="CN12" s="73"/>
      <c r="CO12" s="73"/>
      <c r="CP12" s="73"/>
      <c r="CQ12" s="73"/>
      <c r="CR12" s="73"/>
      <c r="CS12" s="73">
        <f>CS13</f>
        <v>2131.943</v>
      </c>
      <c r="CT12" s="73"/>
      <c r="CU12" s="73"/>
      <c r="CV12" s="73"/>
      <c r="CW12" s="73"/>
      <c r="CX12" s="73"/>
      <c r="CY12" s="73"/>
      <c r="CZ12" s="73"/>
      <c r="DA12" s="73"/>
      <c r="DB12" s="73">
        <f>DB13</f>
        <v>787.17116</v>
      </c>
      <c r="DC12" s="73"/>
      <c r="DD12" s="73"/>
      <c r="DE12" s="73"/>
      <c r="DF12" s="73"/>
      <c r="DG12" s="73"/>
      <c r="DH12" s="73"/>
      <c r="DI12" s="73"/>
      <c r="DJ12" s="73"/>
      <c r="DK12" s="73">
        <f>DK13</f>
        <v>3587.38008</v>
      </c>
      <c r="DL12" s="73"/>
      <c r="DM12" s="73"/>
      <c r="DN12" s="73"/>
      <c r="DO12" s="73"/>
      <c r="DP12" s="73"/>
      <c r="DQ12" s="73"/>
      <c r="DR12" s="73"/>
      <c r="DS12" s="73"/>
      <c r="DT12" s="73"/>
      <c r="DU12" s="73">
        <f>DU13</f>
        <v>0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>
        <f>EJ133</f>
        <v>0</v>
      </c>
      <c r="EK12" s="73"/>
      <c r="EL12" s="73"/>
      <c r="EM12" s="73"/>
      <c r="EN12" s="73"/>
      <c r="EO12" s="73"/>
      <c r="EP12" s="73"/>
      <c r="EQ12" s="73"/>
      <c r="ER12" s="73"/>
      <c r="ES12" s="73">
        <f>ES13</f>
        <v>0.791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>
        <f>FC13</f>
        <v>0</v>
      </c>
      <c r="FD12" s="73"/>
      <c r="FE12" s="73"/>
      <c r="FF12" s="73"/>
      <c r="FG12" s="73"/>
      <c r="FH12" s="73"/>
      <c r="FI12" s="73"/>
      <c r="FJ12" s="73"/>
      <c r="FK12" s="7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85">
        <f>SUM(BO13:FK13)</f>
        <v>13679.25624</v>
      </c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73"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v>159</v>
      </c>
      <c r="CB13" s="73"/>
      <c r="CC13" s="73"/>
      <c r="CD13" s="73"/>
      <c r="CE13" s="73"/>
      <c r="CF13" s="73"/>
      <c r="CG13" s="73"/>
      <c r="CH13" s="73"/>
      <c r="CI13" s="73"/>
      <c r="CJ13" s="73">
        <v>7012.971</v>
      </c>
      <c r="CK13" s="73"/>
      <c r="CL13" s="73"/>
      <c r="CM13" s="73"/>
      <c r="CN13" s="73"/>
      <c r="CO13" s="73"/>
      <c r="CP13" s="73"/>
      <c r="CQ13" s="73"/>
      <c r="CR13" s="73"/>
      <c r="CS13" s="73">
        <v>2131.943</v>
      </c>
      <c r="CT13" s="73"/>
      <c r="CU13" s="73"/>
      <c r="CV13" s="73"/>
      <c r="CW13" s="73"/>
      <c r="CX13" s="73"/>
      <c r="CY13" s="73"/>
      <c r="CZ13" s="73"/>
      <c r="DA13" s="73"/>
      <c r="DB13" s="73">
        <v>787.17116</v>
      </c>
      <c r="DC13" s="73"/>
      <c r="DD13" s="73"/>
      <c r="DE13" s="73"/>
      <c r="DF13" s="73"/>
      <c r="DG13" s="73"/>
      <c r="DH13" s="73"/>
      <c r="DI13" s="73"/>
      <c r="DJ13" s="73"/>
      <c r="DK13" s="73">
        <f>246.569-38.4+4333.21108-159-795</f>
        <v>3587.38008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v>0.791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125">
        <f t="shared" si="0"/>
        <v>0</v>
      </c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125">
        <f t="shared" si="0"/>
        <v>0</v>
      </c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125">
        <f t="shared" si="0"/>
        <v>0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125">
        <f t="shared" si="0"/>
        <v>0</v>
      </c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125">
        <f t="shared" si="0"/>
        <v>0</v>
      </c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125">
        <f t="shared" si="0"/>
        <v>0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125">
        <f t="shared" si="0"/>
        <v>0</v>
      </c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125">
        <f t="shared" si="0"/>
        <v>0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125">
        <f t="shared" si="0"/>
        <v>0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125">
        <f t="shared" si="0"/>
        <v>0</v>
      </c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125">
        <f t="shared" si="0"/>
        <v>0</v>
      </c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125">
        <f t="shared" si="0"/>
        <v>0</v>
      </c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125">
        <f t="shared" si="0"/>
        <v>0</v>
      </c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13679.25624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BO6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CA6</f>
        <v>159</v>
      </c>
      <c r="CB27" s="85"/>
      <c r="CC27" s="85"/>
      <c r="CD27" s="85"/>
      <c r="CE27" s="85"/>
      <c r="CF27" s="85"/>
      <c r="CG27" s="85"/>
      <c r="CH27" s="85"/>
      <c r="CI27" s="85"/>
      <c r="CJ27" s="85">
        <f>CJ6</f>
        <v>7012.971</v>
      </c>
      <c r="CK27" s="85"/>
      <c r="CL27" s="85"/>
      <c r="CM27" s="85"/>
      <c r="CN27" s="85"/>
      <c r="CO27" s="85"/>
      <c r="CP27" s="85"/>
      <c r="CQ27" s="85"/>
      <c r="CR27" s="85"/>
      <c r="CS27" s="85">
        <f>CS6</f>
        <v>2131.943</v>
      </c>
      <c r="CT27" s="85"/>
      <c r="CU27" s="85"/>
      <c r="CV27" s="85"/>
      <c r="CW27" s="85"/>
      <c r="CX27" s="85"/>
      <c r="CY27" s="85"/>
      <c r="CZ27" s="85"/>
      <c r="DA27" s="85"/>
      <c r="DB27" s="85">
        <f>DB6</f>
        <v>787.17116</v>
      </c>
      <c r="DC27" s="85"/>
      <c r="DD27" s="85"/>
      <c r="DE27" s="85"/>
      <c r="DF27" s="85"/>
      <c r="DG27" s="85"/>
      <c r="DH27" s="85"/>
      <c r="DI27" s="85"/>
      <c r="DJ27" s="85"/>
      <c r="DK27" s="85">
        <f>DK6</f>
        <v>3587.38008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DU6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EJ6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ES6</f>
        <v>0.791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FC6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225.132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69"/>
      <c r="EK28" s="69"/>
      <c r="EL28" s="69"/>
      <c r="EM28" s="69"/>
      <c r="EN28" s="69"/>
      <c r="EO28" s="69"/>
      <c r="EP28" s="69"/>
      <c r="EQ28" s="69"/>
      <c r="ER28" s="69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84">
        <f>186.732+38.4</f>
        <v>225.132</v>
      </c>
      <c r="FD28" s="84"/>
      <c r="FE28" s="84"/>
      <c r="FF28" s="84"/>
      <c r="FG28" s="84"/>
      <c r="FH28" s="84"/>
      <c r="FI28" s="84"/>
      <c r="FJ28" s="84"/>
      <c r="FK28" s="84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84">
        <f>BD28+BD27</f>
        <v>13904.38824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159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7012.971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2131.943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787.17116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3587.38008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0.791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225.132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Павловна Боровая</cp:lastModifiedBy>
  <cp:lastPrinted>2018-03-27T07:26:44Z</cp:lastPrinted>
  <dcterms:created xsi:type="dcterms:W3CDTF">2011-01-11T10:25:48Z</dcterms:created>
  <dcterms:modified xsi:type="dcterms:W3CDTF">2019-03-20T08:54:46Z</dcterms:modified>
  <cp:category/>
  <cp:version/>
  <cp:contentType/>
  <cp:contentStatus/>
</cp:coreProperties>
</file>